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rija\Desktop\"/>
    </mc:Choice>
  </mc:AlternateContent>
  <xr:revisionPtr revIDLastSave="0" documentId="8_{E5F9F8EE-5F5D-4F18-AA72-327DB3690D6F}" xr6:coauthVersionLast="47" xr6:coauthVersionMax="47" xr10:uidLastSave="{00000000-0000-0000-0000-000000000000}"/>
  <bookViews>
    <workbookView xWindow="-120" yWindow="-120" windowWidth="29040" windowHeight="15840" firstSheet="2" activeTab="6" xr2:uid="{00000000-000D-0000-FFFF-FFFF00000000}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  <sheet name="List5" sheetId="14" r:id="rId8"/>
    <sheet name="List1" sheetId="11" r:id="rId9"/>
    <sheet name="List3" sheetId="12" r:id="rId10"/>
    <sheet name="List2" sheetId="2" r:id="rId11"/>
    <sheet name="List4" sheetId="13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10" l="1"/>
  <c r="F37" i="10" s="1"/>
  <c r="G34" i="10" s="1"/>
  <c r="G37" i="10" s="1"/>
  <c r="G21" i="10"/>
  <c r="F21" i="10"/>
  <c r="F14" i="10" l="1"/>
  <c r="F22" i="10" s="1"/>
  <c r="F29" i="10" s="1"/>
  <c r="G14" i="10"/>
  <c r="G22" i="10" s="1"/>
  <c r="G28" i="10" s="1"/>
  <c r="G29" i="10" s="1"/>
</calcChain>
</file>

<file path=xl/sharedStrings.xml><?xml version="1.0" encoding="utf-8"?>
<sst xmlns="http://schemas.openxmlformats.org/spreadsheetml/2006/main" count="249" uniqueCount="127">
  <si>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</si>
  <si>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</si>
  <si>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</si>
  <si>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</si>
  <si>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</si>
  <si>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</si>
  <si>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</si>
  <si>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</si>
  <si>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</si>
  <si>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</si>
  <si>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</si>
  <si>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</si>
  <si>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</si>
  <si>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</si>
  <si>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</si>
  <si>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</si>
  <si>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</si>
  <si>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</si>
  <si>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</si>
  <si>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</si>
  <si>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</si>
  <si>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</si>
  <si>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</si>
  <si>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</si>
  <si>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</si>
  <si>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</si>
  <si>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</si>
  <si>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</si>
  <si>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</si>
  <si>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Plan za 2024.</t>
  </si>
  <si>
    <t>EUR</t>
  </si>
  <si>
    <t>* Napomena: Iznosi u stupcima Izvršenje 2022. preračunavaju se iz kuna u eure prema fiksnom tečaju konverzije (1 EUR=7,53450 kuna) i po pravilima za preračunavanje i zaokruživanje.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</si>
  <si>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</si>
  <si>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</si>
  <si>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</si>
  <si>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</si>
  <si>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</si>
  <si>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</si>
  <si>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</si>
  <si>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</si>
  <si>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</si>
  <si>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</si>
  <si>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</si>
  <si>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5 Pomoći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</si>
  <si>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</si>
  <si>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</si>
  <si>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</si>
  <si>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</si>
  <si>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</si>
  <si>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</si>
  <si>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</si>
  <si>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</si>
  <si>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</si>
  <si>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</si>
  <si>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</si>
  <si>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</si>
  <si>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</si>
  <si>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</si>
  <si>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</si>
  <si>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</si>
  <si>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</si>
  <si>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</si>
  <si>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</si>
  <si>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JO1</t>
  </si>
  <si>
    <t>A102000</t>
  </si>
  <si>
    <t>Redovni poslovi ustanova osnovnog obazovanja</t>
  </si>
  <si>
    <t>Izvor financiranja 1.3</t>
  </si>
  <si>
    <t>Decentralizacija</t>
  </si>
  <si>
    <t>Financijski rashodi</t>
  </si>
  <si>
    <t>T103000</t>
  </si>
  <si>
    <t>Oprema,inf.,nabava pomagala</t>
  </si>
  <si>
    <t>Program:OSNOVNO OBRAZOVANJE-ZAKONSKI STANDARD</t>
  </si>
  <si>
    <t>Glavni program:OBRAZOVANJE</t>
  </si>
  <si>
    <t>Program:DOPUNSKI NASTAVNI I VANNASTAVNI PROGRAM ŠKOLA I OBRAZ.INSTITUCIJA</t>
  </si>
  <si>
    <t>DOPUNSKI NASTAVNI I VANNASTAVNI PROGRAM ŠKOLA I OBRAZ.INSTITUCIJA</t>
  </si>
  <si>
    <t>Izvor financiranja 1.1</t>
  </si>
  <si>
    <t>Opći prihodi i primici-izvorna sredstva KZŽ</t>
  </si>
  <si>
    <t>A102006</t>
  </si>
  <si>
    <t>Program građanskog odgoja u školama</t>
  </si>
  <si>
    <t>Dopunska sredstva za materijalne i rashode i opremu škola</t>
  </si>
  <si>
    <t>T103025</t>
  </si>
  <si>
    <t>Projekt Školaka shema 6</t>
  </si>
  <si>
    <t>A1020001</t>
  </si>
  <si>
    <t>Financiranje-ostali rashodi OŠ</t>
  </si>
  <si>
    <t>Izvor financiranja 2.1.1.</t>
  </si>
  <si>
    <t xml:space="preserve">Donacija </t>
  </si>
  <si>
    <t>Izvor financiranja 3.1.1.</t>
  </si>
  <si>
    <t>Vlastiti prihodi</t>
  </si>
  <si>
    <t>Izvor financiranja 4.3.1.</t>
  </si>
  <si>
    <t>Posebne namjene</t>
  </si>
  <si>
    <t>Dodatna ulaganja na nefinancijskoj imovini</t>
  </si>
  <si>
    <t>Izvor financiranja 5.2.1.</t>
  </si>
  <si>
    <t>Ministarstvo</t>
  </si>
  <si>
    <t>Naknade</t>
  </si>
  <si>
    <t>Ostali rashodi</t>
  </si>
  <si>
    <t>Izvor financiranja 5.4.1.</t>
  </si>
  <si>
    <t>JLS-Općina Krapinske Toplice</t>
  </si>
  <si>
    <t>Izvor financiranja 5.7.1.</t>
  </si>
  <si>
    <t>Ministarstvo-prijenos EU</t>
  </si>
  <si>
    <t>09 Obrazovanje</t>
  </si>
  <si>
    <t>091 Predškolsko i osnovno obrazovanje</t>
  </si>
  <si>
    <t>096 Dodatne usluge u obrazovanju</t>
  </si>
  <si>
    <t xml:space="preserve">  13 Decentralizacija</t>
  </si>
  <si>
    <t>2 Donacija</t>
  </si>
  <si>
    <t xml:space="preserve">  21 Donacija</t>
  </si>
  <si>
    <t>4 Posebne namjene</t>
  </si>
  <si>
    <t xml:space="preserve">  43 Posebne namjene</t>
  </si>
  <si>
    <t xml:space="preserve">  52 Ostele pomoći-ministarstvo</t>
  </si>
  <si>
    <t xml:space="preserve">  54 JLS</t>
  </si>
  <si>
    <t xml:space="preserve">  57 Ministarstvo-prijenos EU</t>
  </si>
  <si>
    <t>Prihodi od imovine</t>
  </si>
  <si>
    <t>Prihodi po posebnim propisima</t>
  </si>
  <si>
    <t>Prihodi od prodaje roba i pruženih usluga i donacija</t>
  </si>
  <si>
    <t>Dodatna ulaganja u nefinancijskoj imovini</t>
  </si>
  <si>
    <t>Vlastiti izvori</t>
  </si>
  <si>
    <t>Rezultat poslovanja</t>
  </si>
  <si>
    <t>9 Preneseni višak/manjak</t>
  </si>
  <si>
    <t>Plan 2024.</t>
  </si>
  <si>
    <t>I IZMJENA</t>
  </si>
  <si>
    <t>57-Županija</t>
  </si>
  <si>
    <t>II IZMJENA</t>
  </si>
  <si>
    <t>A102007</t>
  </si>
  <si>
    <t>Programi za nadarenu djecu</t>
  </si>
  <si>
    <t>K104000</t>
  </si>
  <si>
    <t>Dopunska sredstva za izgradnju, dogradnju i adaptaciju škola</t>
  </si>
  <si>
    <t xml:space="preserve"> II.IZMJENA FINANCIJSKOG  PLANA ZA 2024. GODINU OSNOVNE ŠKOLE KRAPINSKE TOPLICE</t>
  </si>
  <si>
    <t xml:space="preserve"> II.IZMJENA FINANCIJSKOG  PLANA ZA 2024. GODINU OSNOVNE ŠKOLE KRAPINSKE TOPLICE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</si>
</sst>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10"/>
      <color rgb="FF00000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i/>
      <sz val="10"/>
      <name val="Arial"/>
      <family val="2"/>
    </font>
    <font>
      <b/>
      <i/>
      <sz val="10"/>
      <color rgb="FFC00000"/>
      <name val="Arial"/>
      <family val="2"/>
    </font>
    <font>
      <sz val="10"/>
      <color rgb="FFC00000"/>
      <name val="Arial"/>
      <family val="2"/>
    </font>
    <font>
      <b/>
      <sz val="10"/>
      <color rgb="FFC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9" fillId="3" borderId="1" xfId="0" applyFont="1" applyFill="1" applyBorder="1" applyAlignment="1">
      <alignment horizontal="left" vertical="center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NumberFormat="1" applyFont="1" applyFill="1" applyBorder="1" applyAlignment="1" applyProtection="1">
      <alignment vertical="center"/>
    </xf>
    <xf numFmtId="3" fontId="6" fillId="0" borderId="3" xfId="0" applyNumberFormat="1" applyFont="1" applyBorder="1" applyAlignment="1">
      <alignment horizontal="right"/>
    </xf>
    <xf numFmtId="3" fontId="9" fillId="4" borderId="1" xfId="0" quotePrefix="1" applyNumberFormat="1" applyFont="1" applyFill="1" applyBorder="1" applyAlignment="1">
      <alignment horizontal="right"/>
    </xf>
    <xf numFmtId="3" fontId="9" fillId="3" borderId="1" xfId="0" quotePrefix="1" applyNumberFormat="1" applyFont="1" applyFill="1" applyBorder="1" applyAlignment="1">
      <alignment horizontal="right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>
      <alignment wrapText="1"/>
    </xf>
    <xf numFmtId="0" fontId="17" fillId="0" borderId="0" xfId="0" quotePrefix="1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NumberFormat="1" applyFont="1" applyFill="1" applyBorder="1" applyAlignment="1" applyProtection="1">
      <alignment horizontal="left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3" fontId="20" fillId="2" borderId="3" xfId="0" applyNumberFormat="1" applyFont="1" applyFill="1" applyBorder="1" applyAlignment="1">
      <alignment horizontal="right"/>
    </xf>
    <xf numFmtId="0" fontId="3" fillId="2" borderId="4" xfId="0" applyFont="1" applyFill="1" applyBorder="1" applyAlignment="1">
      <alignment horizontal="left" vertical="center" wrapText="1"/>
    </xf>
    <xf numFmtId="3" fontId="19" fillId="2" borderId="3" xfId="0" applyNumberFormat="1" applyFont="1" applyFill="1" applyBorder="1" applyAlignment="1">
      <alignment horizontal="right"/>
    </xf>
    <xf numFmtId="0" fontId="20" fillId="2" borderId="4" xfId="0" applyFont="1" applyFill="1" applyBorder="1" applyAlignment="1">
      <alignment horizontal="left" vertical="center" wrapText="1"/>
    </xf>
    <xf numFmtId="0" fontId="19" fillId="2" borderId="4" xfId="0" applyFont="1" applyFill="1" applyBorder="1" applyAlignment="1">
      <alignment horizontal="left" vertical="center" wrapText="1"/>
    </xf>
    <xf numFmtId="0" fontId="22" fillId="2" borderId="4" xfId="0" applyFont="1" applyFill="1" applyBorder="1" applyAlignment="1">
      <alignment horizontal="left" vertical="center" wrapText="1"/>
    </xf>
    <xf numFmtId="49" fontId="23" fillId="2" borderId="3" xfId="0" applyNumberFormat="1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vertical="center"/>
    </xf>
    <xf numFmtId="0" fontId="6" fillId="0" borderId="3" xfId="0" applyNumberFormat="1" applyFont="1" applyFill="1" applyBorder="1" applyAlignment="1" applyProtection="1">
      <alignment vertical="center" wrapText="1"/>
    </xf>
    <xf numFmtId="0" fontId="21" fillId="0" borderId="3" xfId="0" applyNumberFormat="1" applyFont="1" applyFill="1" applyBorder="1" applyAlignment="1" applyProtection="1">
      <alignment vertical="center" wrapText="1"/>
    </xf>
    <xf numFmtId="0" fontId="24" fillId="2" borderId="3" xfId="0" quotePrefix="1" applyFont="1" applyFill="1" applyBorder="1" applyAlignment="1">
      <alignment horizontal="left" vertical="center"/>
    </xf>
    <xf numFmtId="0" fontId="24" fillId="2" borderId="3" xfId="0" applyNumberFormat="1" applyFont="1" applyFill="1" applyBorder="1" applyAlignment="1" applyProtection="1">
      <alignment horizontal="left" vertical="center"/>
    </xf>
    <xf numFmtId="0" fontId="24" fillId="2" borderId="3" xfId="0" applyNumberFormat="1" applyFont="1" applyFill="1" applyBorder="1" applyAlignment="1" applyProtection="1">
      <alignment vertical="center" wrapText="1"/>
    </xf>
    <xf numFmtId="3" fontId="25" fillId="2" borderId="3" xfId="0" applyNumberFormat="1" applyFont="1" applyFill="1" applyBorder="1" applyAlignment="1">
      <alignment horizontal="right"/>
    </xf>
    <xf numFmtId="3" fontId="24" fillId="2" borderId="3" xfId="0" applyNumberFormat="1" applyFont="1" applyFill="1" applyBorder="1" applyAlignment="1">
      <alignment horizontal="right"/>
    </xf>
    <xf numFmtId="3" fontId="25" fillId="2" borderId="3" xfId="0" applyNumberFormat="1" applyFont="1" applyFill="1" applyBorder="1" applyAlignment="1"/>
    <xf numFmtId="3" fontId="24" fillId="2" borderId="3" xfId="0" applyNumberFormat="1" applyFont="1" applyFill="1" applyBorder="1" applyAlignment="1"/>
    <xf numFmtId="0" fontId="26" fillId="0" borderId="1" xfId="0" applyFont="1" applyBorder="1" applyAlignment="1"/>
    <xf numFmtId="0" fontId="26" fillId="0" borderId="2" xfId="0" applyFont="1" applyBorder="1" applyAlignment="1"/>
    <xf numFmtId="0" fontId="25" fillId="2" borderId="3" xfId="0" quotePrefix="1" applyFont="1" applyFill="1" applyBorder="1" applyAlignment="1">
      <alignment horizontal="left"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25" fillId="2" borderId="3" xfId="0" quotePrefix="1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right" vertical="center"/>
    </xf>
    <xf numFmtId="3" fontId="27" fillId="2" borderId="3" xfId="0" applyNumberFormat="1" applyFont="1" applyFill="1" applyBorder="1" applyAlignment="1">
      <alignment horizontal="right"/>
    </xf>
    <xf numFmtId="3" fontId="28" fillId="2" borderId="3" xfId="0" applyNumberFormat="1" applyFont="1" applyFill="1" applyBorder="1" applyAlignment="1">
      <alignment horizontal="right"/>
    </xf>
    <xf numFmtId="0" fontId="28" fillId="2" borderId="3" xfId="0" quotePrefix="1" applyFont="1" applyFill="1" applyBorder="1" applyAlignment="1">
      <alignment horizontal="left" vertical="center" wrapText="1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3" fontId="29" fillId="2" borderId="3" xfId="0" applyNumberFormat="1" applyFont="1" applyFill="1" applyBorder="1" applyAlignment="1">
      <alignment horizontal="right"/>
    </xf>
    <xf numFmtId="3" fontId="30" fillId="2" borderId="3" xfId="0" applyNumberFormat="1" applyFont="1" applyFill="1" applyBorder="1" applyAlignment="1">
      <alignment horizontal="right"/>
    </xf>
    <xf numFmtId="3" fontId="31" fillId="2" borderId="3" xfId="0" applyNumberFormat="1" applyFont="1" applyFill="1" applyBorder="1" applyAlignment="1">
      <alignment horizontal="right"/>
    </xf>
    <xf numFmtId="0" fontId="13" fillId="0" borderId="0" xfId="0" applyNumberFormat="1" applyFont="1" applyFill="1" applyBorder="1" applyAlignment="1" applyProtection="1">
      <alignment wrapText="1"/>
    </xf>
    <xf numFmtId="0" fontId="14" fillId="0" borderId="0" xfId="0" applyNumberFormat="1" applyFont="1" applyFill="1" applyBorder="1" applyAlignment="1" applyProtection="1">
      <alignment wrapText="1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9" fillId="4" borderId="1" xfId="0" applyNumberFormat="1" applyFont="1" applyFill="1" applyBorder="1" applyAlignment="1" applyProtection="1">
      <alignment horizontal="left" vertical="center" wrapText="1"/>
    </xf>
    <xf numFmtId="0" fontId="9" fillId="4" borderId="2" xfId="0" applyNumberFormat="1" applyFont="1" applyFill="1" applyBorder="1" applyAlignment="1" applyProtection="1">
      <alignment horizontal="left" vertical="center" wrapText="1"/>
    </xf>
    <xf numFmtId="0" fontId="9" fillId="4" borderId="4" xfId="0" applyNumberFormat="1" applyFont="1" applyFill="1" applyBorder="1" applyAlignment="1" applyProtection="1">
      <alignment horizontal="left" vertical="center"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horizontal="left" vertical="center" wrapText="1"/>
    </xf>
    <xf numFmtId="0" fontId="9" fillId="3" borderId="4" xfId="0" applyNumberFormat="1" applyFont="1" applyFill="1" applyBorder="1" applyAlignment="1" applyProtection="1">
      <alignment horizontal="left" vertical="center"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7" fillId="3" borderId="2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9" fillId="0" borderId="1" xfId="0" quotePrefix="1" applyFont="1" applyFill="1" applyBorder="1" applyAlignment="1">
      <alignment horizontal="left" vertical="center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11" fillId="0" borderId="0" xfId="0" applyFont="1" applyAlignment="1">
      <alignment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9" fillId="2" borderId="1" xfId="0" applyNumberFormat="1" applyFont="1" applyFill="1" applyBorder="1" applyAlignment="1" applyProtection="1">
      <alignment horizontal="left" vertical="center" wrapText="1"/>
    </xf>
    <xf numFmtId="0" fontId="19" fillId="2" borderId="2" xfId="0" applyNumberFormat="1" applyFont="1" applyFill="1" applyBorder="1" applyAlignment="1" applyProtection="1">
      <alignment horizontal="left" vertical="center" wrapText="1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21" fillId="2" borderId="1" xfId="0" applyNumberFormat="1" applyFont="1" applyFill="1" applyBorder="1" applyAlignment="1" applyProtection="1">
      <alignment horizontal="left" vertical="center" wrapText="1"/>
    </xf>
    <xf numFmtId="0" fontId="21" fillId="2" borderId="2" xfId="0" applyNumberFormat="1" applyFont="1" applyFill="1" applyBorder="1" applyAlignment="1" applyProtection="1">
      <alignment horizontal="left" vertical="center" wrapText="1"/>
    </xf>
    <xf numFmtId="0" fontId="21" fillId="2" borderId="4" xfId="0" applyNumberFormat="1" applyFont="1" applyFill="1" applyBorder="1" applyAlignment="1" applyProtection="1">
      <alignment horizontal="left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left" vertical="center" wrapText="1"/>
    </xf>
    <xf numFmtId="0" fontId="19" fillId="2" borderId="4" xfId="0" applyFont="1" applyFill="1" applyBorder="1" applyAlignment="1">
      <alignment horizontal="left" vertical="center" wrapText="1"/>
    </xf>
    <xf numFmtId="0" fontId="20" fillId="2" borderId="1" xfId="0" applyNumberFormat="1" applyFont="1" applyFill="1" applyBorder="1" applyAlignment="1" applyProtection="1">
      <alignment horizontal="left" vertical="center" wrapText="1"/>
    </xf>
    <xf numFmtId="0" fontId="20" fillId="2" borderId="2" xfId="0" applyNumberFormat="1" applyFont="1" applyFill="1" applyBorder="1" applyAlignment="1" applyProtection="1">
      <alignment horizontal="left" vertical="center" wrapText="1"/>
    </xf>
    <xf numFmtId="0" fontId="20" fillId="2" borderId="4" xfId="0" applyNumberFormat="1" applyFont="1" applyFill="1" applyBorder="1" applyAlignment="1" applyProtection="1">
      <alignment horizontal="left" vertical="center" wrapText="1"/>
    </xf>
    <xf numFmtId="0" fontId="21" fillId="2" borderId="1" xfId="0" applyNumberFormat="1" applyFont="1" applyFill="1" applyBorder="1" applyAlignment="1" applyProtection="1">
      <alignment horizontal="center" vertical="center" wrapText="1"/>
    </xf>
    <xf numFmtId="0" fontId="21" fillId="2" borderId="2" xfId="0" applyNumberFormat="1" applyFont="1" applyFill="1" applyBorder="1" applyAlignment="1" applyProtection="1">
      <alignment horizontal="center" vertical="center" wrapText="1"/>
    </xf>
    <xf numFmtId="0" fontId="21" fillId="2" borderId="4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4" workbookViewId="0">
      <selection activeCell="B42" sqref="B42"/>
    </sheetView>
  </sheetViews>
  <sheetFormatPr defaultRowHeight="15" x14ac:dyDescent="0.25"/>
  <cols>
    <col min="5" max="7" width="25.28515625" customWidth="1"/>
  </cols>
  <sheetData>
    <row r="1" spans="1:7" ht="42" customHeight="1" x14ac:dyDescent="0.25">
      <c r="A1" s="94" t="s">
        <v>126</v>
      </c>
      <c r="B1" s="94"/>
      <c r="C1" s="94"/>
      <c r="D1" s="94"/>
      <c r="E1" s="94"/>
      <c r="F1" s="94"/>
      <c r="G1" s="94"/>
    </row>
    <row r="2" spans="1:7" ht="18" x14ac:dyDescent="0.25">
      <c r="A2" s="22"/>
      <c r="B2" s="22"/>
      <c r="C2" s="22"/>
      <c r="D2" s="22"/>
      <c r="E2" s="22"/>
      <c r="F2" s="22"/>
      <c r="G2" s="22"/>
    </row>
    <row r="3" spans="1:7" ht="15.75" x14ac:dyDescent="0.25">
      <c r="A3" s="94" t="s">
        <v>17</v>
      </c>
      <c r="B3" s="94"/>
      <c r="C3" s="94"/>
      <c r="D3" s="94"/>
      <c r="E3" s="94"/>
      <c r="F3" s="94"/>
      <c r="G3" s="94"/>
    </row>
    <row r="4" spans="1:7" ht="18" x14ac:dyDescent="0.25">
      <c r="A4" s="22"/>
      <c r="B4" s="22"/>
      <c r="C4" s="22"/>
      <c r="D4" s="22"/>
      <c r="E4" s="22"/>
      <c r="F4" s="22"/>
      <c r="G4" s="22"/>
    </row>
    <row r="5" spans="1:7" ht="15.75" x14ac:dyDescent="0.25">
      <c r="A5" s="94" t="s">
        <v>23</v>
      </c>
      <c r="B5" s="95"/>
      <c r="C5" s="95"/>
      <c r="D5" s="95"/>
      <c r="E5" s="95"/>
      <c r="F5" s="95"/>
      <c r="G5" s="95"/>
    </row>
    <row r="6" spans="1:7" ht="18" x14ac:dyDescent="0.25">
      <c r="A6" s="1"/>
      <c r="B6" s="2"/>
      <c r="C6" s="2"/>
      <c r="D6" s="2"/>
      <c r="E6" s="6"/>
      <c r="F6" s="7"/>
      <c r="G6" s="81" t="s">
        <v>30</v>
      </c>
    </row>
    <row r="7" spans="1:7" x14ac:dyDescent="0.25">
      <c r="A7" s="27"/>
      <c r="B7" s="28"/>
      <c r="C7" s="28"/>
      <c r="D7" s="29"/>
      <c r="E7" s="30"/>
      <c r="F7" s="3" t="s">
        <v>117</v>
      </c>
      <c r="G7" s="3" t="s">
        <v>120</v>
      </c>
    </row>
    <row r="8" spans="1:7" x14ac:dyDescent="0.25">
      <c r="A8" s="99" t="s">
        <v>0</v>
      </c>
      <c r="B8" s="93"/>
      <c r="C8" s="93"/>
      <c r="D8" s="93"/>
      <c r="E8" s="107"/>
      <c r="F8" s="31">
        <v>1216450</v>
      </c>
      <c r="G8" s="31">
        <v>1264342</v>
      </c>
    </row>
    <row r="9" spans="1:7" x14ac:dyDescent="0.25">
      <c r="A9" s="108" t="s">
        <v>32</v>
      </c>
      <c r="B9" s="109"/>
      <c r="C9" s="109"/>
      <c r="D9" s="109"/>
      <c r="E9" s="106"/>
      <c r="F9" s="32">
        <v>1216450</v>
      </c>
      <c r="G9" s="32">
        <v>1264342</v>
      </c>
    </row>
    <row r="10" spans="1:7" x14ac:dyDescent="0.25">
      <c r="A10" s="110" t="s">
        <v>33</v>
      </c>
      <c r="B10" s="106"/>
      <c r="C10" s="106"/>
      <c r="D10" s="106"/>
      <c r="E10" s="106"/>
      <c r="F10" s="32"/>
      <c r="G10" s="32"/>
    </row>
    <row r="11" spans="1:7" x14ac:dyDescent="0.25">
      <c r="A11" s="34" t="s">
        <v>1</v>
      </c>
      <c r="B11" s="42"/>
      <c r="C11" s="42"/>
      <c r="D11" s="42"/>
      <c r="E11" s="42"/>
      <c r="F11" s="31">
        <v>1216450</v>
      </c>
      <c r="G11" s="31">
        <v>1272526</v>
      </c>
    </row>
    <row r="12" spans="1:7" x14ac:dyDescent="0.25">
      <c r="A12" s="111" t="s">
        <v>34</v>
      </c>
      <c r="B12" s="109"/>
      <c r="C12" s="109"/>
      <c r="D12" s="109"/>
      <c r="E12" s="109"/>
      <c r="F12" s="32">
        <v>1206230</v>
      </c>
      <c r="G12" s="32">
        <v>1272526</v>
      </c>
    </row>
    <row r="13" spans="1:7" x14ac:dyDescent="0.25">
      <c r="A13" s="105" t="s">
        <v>35</v>
      </c>
      <c r="B13" s="106"/>
      <c r="C13" s="106"/>
      <c r="D13" s="106"/>
      <c r="E13" s="106"/>
      <c r="F13" s="43">
        <v>10220</v>
      </c>
      <c r="G13" s="43"/>
    </row>
    <row r="14" spans="1:7" x14ac:dyDescent="0.25">
      <c r="A14" s="92" t="s">
        <v>55</v>
      </c>
      <c r="B14" s="93"/>
      <c r="C14" s="93"/>
      <c r="D14" s="93"/>
      <c r="E14" s="93"/>
      <c r="F14" s="31">
        <f t="shared" ref="F14:G14" si="0">F8-F11</f>
        <v>0</v>
      </c>
      <c r="G14" s="31">
        <f t="shared" si="0"/>
        <v>-8184</v>
      </c>
    </row>
    <row r="15" spans="1:7" ht="18" x14ac:dyDescent="0.25">
      <c r="A15" s="22"/>
      <c r="B15" s="20"/>
      <c r="C15" s="20"/>
      <c r="D15" s="20"/>
      <c r="E15" s="20"/>
      <c r="F15" s="20"/>
      <c r="G15" s="21"/>
    </row>
    <row r="16" spans="1:7" ht="15.75" x14ac:dyDescent="0.25">
      <c r="A16" s="94" t="s">
        <v>24</v>
      </c>
      <c r="B16" s="95"/>
      <c r="C16" s="95"/>
      <c r="D16" s="95"/>
      <c r="E16" s="95"/>
      <c r="F16" s="95"/>
      <c r="G16" s="95"/>
    </row>
    <row r="17" spans="1:7" ht="18" x14ac:dyDescent="0.25">
      <c r="A17" s="22"/>
      <c r="B17" s="20"/>
      <c r="C17" s="20"/>
      <c r="D17" s="20"/>
      <c r="E17" s="20"/>
      <c r="F17" s="20"/>
      <c r="G17" s="21"/>
    </row>
    <row r="18" spans="1:7" x14ac:dyDescent="0.25">
      <c r="A18" s="27"/>
      <c r="B18" s="28"/>
      <c r="C18" s="28"/>
      <c r="D18" s="29"/>
      <c r="E18" s="30"/>
      <c r="F18" s="3" t="s">
        <v>117</v>
      </c>
      <c r="G18" s="3" t="s">
        <v>120</v>
      </c>
    </row>
    <row r="19" spans="1:7" x14ac:dyDescent="0.25">
      <c r="A19" s="105" t="s">
        <v>36</v>
      </c>
      <c r="B19" s="106"/>
      <c r="C19" s="106"/>
      <c r="D19" s="106"/>
      <c r="E19" s="106"/>
      <c r="F19" s="43"/>
      <c r="G19" s="43"/>
    </row>
    <row r="20" spans="1:7" x14ac:dyDescent="0.25">
      <c r="A20" s="105" t="s">
        <v>37</v>
      </c>
      <c r="B20" s="106"/>
      <c r="C20" s="106"/>
      <c r="D20" s="106"/>
      <c r="E20" s="106"/>
      <c r="F20" s="43"/>
      <c r="G20" s="43"/>
    </row>
    <row r="21" spans="1:7" x14ac:dyDescent="0.25">
      <c r="A21" s="92" t="s">
        <v>2</v>
      </c>
      <c r="B21" s="93"/>
      <c r="C21" s="93"/>
      <c r="D21" s="93"/>
      <c r="E21" s="93"/>
      <c r="F21" s="31">
        <f t="shared" ref="F21:G21" si="1">F19-F20</f>
        <v>0</v>
      </c>
      <c r="G21" s="31">
        <f t="shared" si="1"/>
        <v>0</v>
      </c>
    </row>
    <row r="22" spans="1:7" x14ac:dyDescent="0.25">
      <c r="A22" s="92" t="s">
        <v>56</v>
      </c>
      <c r="B22" s="93"/>
      <c r="C22" s="93"/>
      <c r="D22" s="93"/>
      <c r="E22" s="93"/>
      <c r="F22" s="31">
        <f t="shared" ref="F22:G22" si="2">F14+F21</f>
        <v>0</v>
      </c>
      <c r="G22" s="31">
        <f t="shared" si="2"/>
        <v>-8184</v>
      </c>
    </row>
    <row r="23" spans="1:7" ht="18" x14ac:dyDescent="0.25">
      <c r="A23" s="19"/>
      <c r="B23" s="20"/>
      <c r="C23" s="20"/>
      <c r="D23" s="20"/>
      <c r="E23" s="20"/>
      <c r="F23" s="20"/>
      <c r="G23" s="21"/>
    </row>
    <row r="24" spans="1:7" ht="15.75" x14ac:dyDescent="0.25">
      <c r="A24" s="94" t="s">
        <v>57</v>
      </c>
      <c r="B24" s="95"/>
      <c r="C24" s="95"/>
      <c r="D24" s="95"/>
      <c r="E24" s="95"/>
      <c r="F24" s="95"/>
      <c r="G24" s="95"/>
    </row>
    <row r="25" spans="1:7" ht="15.75" x14ac:dyDescent="0.25">
      <c r="A25" s="40"/>
      <c r="B25" s="41"/>
      <c r="C25" s="41"/>
      <c r="D25" s="41"/>
      <c r="E25" s="41"/>
      <c r="F25" s="41"/>
      <c r="G25" s="41"/>
    </row>
    <row r="26" spans="1:7" x14ac:dyDescent="0.25">
      <c r="A26" s="27"/>
      <c r="B26" s="28"/>
      <c r="C26" s="28"/>
      <c r="D26" s="29"/>
      <c r="E26" s="30"/>
      <c r="F26" s="3" t="s">
        <v>117</v>
      </c>
      <c r="G26" s="3" t="s">
        <v>120</v>
      </c>
    </row>
    <row r="27" spans="1:7" ht="15" customHeight="1" x14ac:dyDescent="0.25">
      <c r="A27" s="96" t="s">
        <v>58</v>
      </c>
      <c r="B27" s="97"/>
      <c r="C27" s="97"/>
      <c r="D27" s="97"/>
      <c r="E27" s="98"/>
      <c r="F27" s="44"/>
      <c r="G27" s="44">
        <v>8184</v>
      </c>
    </row>
    <row r="28" spans="1:7" ht="15" customHeight="1" x14ac:dyDescent="0.25">
      <c r="A28" s="92" t="s">
        <v>59</v>
      </c>
      <c r="B28" s="93"/>
      <c r="C28" s="93"/>
      <c r="D28" s="93"/>
      <c r="E28" s="93"/>
      <c r="F28" s="45"/>
      <c r="G28" s="45">
        <f t="shared" ref="G28" si="3">G22+G27</f>
        <v>0</v>
      </c>
    </row>
    <row r="29" spans="1:7" ht="45" customHeight="1" x14ac:dyDescent="0.25">
      <c r="A29" s="99" t="s">
        <v>60</v>
      </c>
      <c r="B29" s="100"/>
      <c r="C29" s="100"/>
      <c r="D29" s="100"/>
      <c r="E29" s="101"/>
      <c r="F29" s="45">
        <f t="shared" ref="F29:G29" si="4">F14+F21+F27-F28</f>
        <v>0</v>
      </c>
      <c r="G29" s="45">
        <f t="shared" si="4"/>
        <v>0</v>
      </c>
    </row>
    <row r="30" spans="1:7" ht="15.75" x14ac:dyDescent="0.25">
      <c r="A30" s="46"/>
      <c r="B30" s="47"/>
      <c r="C30" s="47"/>
      <c r="D30" s="47"/>
      <c r="E30" s="47"/>
      <c r="F30" s="47"/>
      <c r="G30" s="47"/>
    </row>
    <row r="31" spans="1:7" ht="15.75" x14ac:dyDescent="0.25">
      <c r="A31" s="102" t="s">
        <v>54</v>
      </c>
      <c r="B31" s="102"/>
      <c r="C31" s="102"/>
      <c r="D31" s="102"/>
      <c r="E31" s="102"/>
      <c r="F31" s="102"/>
      <c r="G31" s="102"/>
    </row>
    <row r="32" spans="1:7" ht="18" x14ac:dyDescent="0.25">
      <c r="A32" s="48"/>
      <c r="B32" s="49"/>
      <c r="C32" s="49"/>
      <c r="D32" s="49"/>
      <c r="E32" s="49"/>
      <c r="F32" s="49"/>
      <c r="G32" s="50"/>
    </row>
    <row r="33" spans="1:7" x14ac:dyDescent="0.25">
      <c r="A33" s="51"/>
      <c r="B33" s="52"/>
      <c r="C33" s="52"/>
      <c r="D33" s="53"/>
      <c r="E33" s="54"/>
      <c r="F33" s="55" t="s">
        <v>117</v>
      </c>
      <c r="G33" s="55" t="s">
        <v>118</v>
      </c>
    </row>
    <row r="34" spans="1:7" x14ac:dyDescent="0.25">
      <c r="A34" s="96" t="s">
        <v>58</v>
      </c>
      <c r="B34" s="97"/>
      <c r="C34" s="97"/>
      <c r="D34" s="97"/>
      <c r="E34" s="98"/>
      <c r="F34" s="44" t="e">
        <f>#REF!</f>
        <v>#REF!</v>
      </c>
      <c r="G34" s="44" t="e">
        <f>F37</f>
        <v>#REF!</v>
      </c>
    </row>
    <row r="35" spans="1:7" ht="28.5" customHeight="1" x14ac:dyDescent="0.25">
      <c r="A35" s="96" t="s">
        <v>61</v>
      </c>
      <c r="B35" s="97"/>
      <c r="C35" s="97"/>
      <c r="D35" s="97"/>
      <c r="E35" s="98"/>
      <c r="F35" s="44">
        <v>0</v>
      </c>
      <c r="G35" s="44">
        <v>0</v>
      </c>
    </row>
    <row r="36" spans="1:7" x14ac:dyDescent="0.25">
      <c r="A36" s="96" t="s">
        <v>62</v>
      </c>
      <c r="B36" s="103"/>
      <c r="C36" s="103"/>
      <c r="D36" s="103"/>
      <c r="E36" s="104"/>
      <c r="F36" s="44">
        <v>0</v>
      </c>
      <c r="G36" s="44">
        <v>0</v>
      </c>
    </row>
    <row r="37" spans="1:7" ht="15" customHeight="1" x14ac:dyDescent="0.25">
      <c r="A37" s="92" t="s">
        <v>59</v>
      </c>
      <c r="B37" s="93"/>
      <c r="C37" s="93"/>
      <c r="D37" s="93"/>
      <c r="E37" s="93"/>
      <c r="F37" s="33" t="e">
        <f t="shared" ref="F37:G37" si="5">F34-F35+F36</f>
        <v>#REF!</v>
      </c>
      <c r="G37" s="33" t="e">
        <f t="shared" si="5"/>
        <v>#REF!</v>
      </c>
    </row>
    <row r="38" spans="1:7" ht="17.25" customHeight="1" x14ac:dyDescent="0.25"/>
    <row r="39" spans="1:7" x14ac:dyDescent="0.25">
      <c r="A39" s="90" t="s">
        <v>31</v>
      </c>
      <c r="B39" s="91"/>
      <c r="C39" s="91"/>
      <c r="D39" s="91"/>
      <c r="E39" s="91"/>
      <c r="F39" s="91"/>
      <c r="G39" s="91"/>
    </row>
    <row r="40" spans="1:7" ht="9" customHeight="1" x14ac:dyDescent="0.25"/>
  </sheetData>
  <mergeCells count="24">
    <mergeCell ref="A20:E20"/>
    <mergeCell ref="A1:G1"/>
    <mergeCell ref="A3:G3"/>
    <mergeCell ref="A5:G5"/>
    <mergeCell ref="A8:E8"/>
    <mergeCell ref="A9:E9"/>
    <mergeCell ref="A10:E10"/>
    <mergeCell ref="A12:E12"/>
    <mergeCell ref="A13:E13"/>
    <mergeCell ref="A14:E14"/>
    <mergeCell ref="A16:G16"/>
    <mergeCell ref="A19:E19"/>
    <mergeCell ref="A39:G39"/>
    <mergeCell ref="A21:E21"/>
    <mergeCell ref="A22:E22"/>
    <mergeCell ref="A24:G24"/>
    <mergeCell ref="A27:E27"/>
    <mergeCell ref="A28:E28"/>
    <mergeCell ref="A29:E29"/>
    <mergeCell ref="A31:G31"/>
    <mergeCell ref="A34:E34"/>
    <mergeCell ref="A35:E35"/>
    <mergeCell ref="A36:E36"/>
    <mergeCell ref="A37:E37"/>
  </mergeCells>
  <pageMargins left="0.7" right="0.7" top="0.75" bottom="0.75" header="0.3" footer="0.3"/>
  <pageSetup paperSize="9" scale="7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5DEAA-FE2B-465B-A642-0E4E7B671B73}">
  <dimension ref="A1"/>
  <sheetViews>
    <sheetView topLeftCell="A34"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33150-104A-450D-9EEA-52A744534D3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33"/>
  <sheetViews>
    <sheetView workbookViewId="0">
      <selection sqref="A1:E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44.85546875" bestFit="1" customWidth="1"/>
    <col min="4" max="5" width="25.28515625" customWidth="1"/>
  </cols>
  <sheetData>
    <row r="1" spans="1:5" ht="42" customHeight="1" x14ac:dyDescent="0.25">
      <c r="A1" s="94" t="s">
        <v>125</v>
      </c>
      <c r="B1" s="94"/>
      <c r="C1" s="94"/>
      <c r="D1" s="94"/>
      <c r="E1" s="94"/>
    </row>
    <row r="2" spans="1:5" ht="18" customHeight="1" x14ac:dyDescent="0.25">
      <c r="A2" s="4"/>
      <c r="B2" s="4"/>
      <c r="C2" s="4"/>
      <c r="D2" s="4"/>
      <c r="E2" s="4"/>
    </row>
    <row r="3" spans="1:5" ht="15.75" customHeight="1" x14ac:dyDescent="0.25">
      <c r="A3" s="94" t="s">
        <v>17</v>
      </c>
      <c r="B3" s="94"/>
      <c r="C3" s="94"/>
      <c r="D3" s="94"/>
      <c r="E3" s="94"/>
    </row>
    <row r="4" spans="1:5" ht="18" x14ac:dyDescent="0.25">
      <c r="A4" s="4"/>
      <c r="B4" s="4"/>
      <c r="C4" s="4"/>
      <c r="D4" s="4"/>
      <c r="E4" s="5"/>
    </row>
    <row r="5" spans="1:5" ht="18" customHeight="1" x14ac:dyDescent="0.25">
      <c r="A5" s="94" t="s">
        <v>4</v>
      </c>
      <c r="B5" s="94"/>
      <c r="C5" s="94"/>
      <c r="D5" s="94"/>
      <c r="E5" s="94"/>
    </row>
    <row r="6" spans="1:5" ht="18" x14ac:dyDescent="0.25">
      <c r="A6" s="4"/>
      <c r="B6" s="4"/>
      <c r="C6" s="4"/>
      <c r="D6" s="4"/>
      <c r="E6" s="5"/>
    </row>
    <row r="7" spans="1:5" ht="15.75" customHeight="1" x14ac:dyDescent="0.25">
      <c r="A7" s="94" t="s">
        <v>38</v>
      </c>
      <c r="B7" s="94"/>
      <c r="C7" s="94"/>
      <c r="D7" s="94"/>
      <c r="E7" s="94"/>
    </row>
    <row r="8" spans="1:5" ht="18" x14ac:dyDescent="0.25">
      <c r="A8" s="4"/>
      <c r="B8" s="4"/>
      <c r="C8" s="4"/>
      <c r="D8" s="4"/>
      <c r="E8" s="5"/>
    </row>
    <row r="9" spans="1:5" x14ac:dyDescent="0.25">
      <c r="A9" s="18" t="s">
        <v>5</v>
      </c>
      <c r="B9" s="17" t="s">
        <v>6</v>
      </c>
      <c r="C9" s="17" t="s">
        <v>3</v>
      </c>
      <c r="D9" s="18" t="s">
        <v>29</v>
      </c>
      <c r="E9" s="18" t="s">
        <v>120</v>
      </c>
    </row>
    <row r="10" spans="1:5" x14ac:dyDescent="0.25">
      <c r="A10" s="36"/>
      <c r="B10" s="37"/>
      <c r="C10" s="35" t="s">
        <v>0</v>
      </c>
      <c r="D10" s="67">
        <v>1216450</v>
      </c>
      <c r="E10" s="67">
        <v>1272526</v>
      </c>
    </row>
    <row r="11" spans="1:5" ht="15.75" customHeight="1" x14ac:dyDescent="0.25">
      <c r="A11" s="9">
        <v>6</v>
      </c>
      <c r="B11" s="9"/>
      <c r="C11" s="9" t="s">
        <v>7</v>
      </c>
      <c r="D11" s="59">
        <v>1216450</v>
      </c>
      <c r="E11" s="59">
        <v>1264342</v>
      </c>
    </row>
    <row r="12" spans="1:5" ht="25.5" x14ac:dyDescent="0.25">
      <c r="A12" s="9"/>
      <c r="B12" s="14">
        <v>63</v>
      </c>
      <c r="C12" s="14" t="s">
        <v>25</v>
      </c>
      <c r="D12" s="8">
        <v>1142770</v>
      </c>
      <c r="E12" s="8">
        <v>1148937</v>
      </c>
    </row>
    <row r="13" spans="1:5" x14ac:dyDescent="0.25">
      <c r="A13" s="10"/>
      <c r="B13" s="69">
        <v>64</v>
      </c>
      <c r="C13" s="69" t="s">
        <v>110</v>
      </c>
      <c r="D13" s="8">
        <v>10</v>
      </c>
      <c r="E13" s="8">
        <v>10</v>
      </c>
    </row>
    <row r="14" spans="1:5" x14ac:dyDescent="0.25">
      <c r="A14" s="10"/>
      <c r="B14" s="69">
        <v>65</v>
      </c>
      <c r="C14" s="69" t="s">
        <v>111</v>
      </c>
      <c r="D14" s="8">
        <v>21200</v>
      </c>
      <c r="E14" s="8">
        <v>27428</v>
      </c>
    </row>
    <row r="15" spans="1:5" x14ac:dyDescent="0.25">
      <c r="A15" s="10"/>
      <c r="B15" s="69">
        <v>66</v>
      </c>
      <c r="C15" s="69" t="s">
        <v>112</v>
      </c>
      <c r="D15" s="8">
        <v>2810</v>
      </c>
      <c r="E15" s="8">
        <v>4881</v>
      </c>
    </row>
    <row r="16" spans="1:5" ht="25.5" x14ac:dyDescent="0.25">
      <c r="A16" s="10"/>
      <c r="B16" s="10">
        <v>67</v>
      </c>
      <c r="C16" s="14" t="s">
        <v>26</v>
      </c>
      <c r="D16" s="8">
        <v>49660</v>
      </c>
      <c r="E16" s="8">
        <v>83086</v>
      </c>
    </row>
    <row r="17" spans="1:5" x14ac:dyDescent="0.25">
      <c r="A17" s="78">
        <v>9</v>
      </c>
      <c r="B17" s="76"/>
      <c r="C17" s="77" t="s">
        <v>114</v>
      </c>
      <c r="D17" s="8"/>
      <c r="E17" s="59">
        <v>8184</v>
      </c>
    </row>
    <row r="18" spans="1:5" x14ac:dyDescent="0.25">
      <c r="A18" s="10"/>
      <c r="B18" s="10">
        <v>92</v>
      </c>
      <c r="C18" s="14" t="s">
        <v>115</v>
      </c>
      <c r="D18" s="8">
        <v>0</v>
      </c>
      <c r="E18" s="8">
        <v>8184</v>
      </c>
    </row>
    <row r="21" spans="1:5" ht="15.75" x14ac:dyDescent="0.25">
      <c r="A21" s="94" t="s">
        <v>39</v>
      </c>
      <c r="B21" s="112"/>
      <c r="C21" s="112"/>
      <c r="D21" s="112"/>
      <c r="E21" s="112"/>
    </row>
    <row r="22" spans="1:5" ht="18" x14ac:dyDescent="0.25">
      <c r="A22" s="4"/>
      <c r="B22" s="4"/>
      <c r="C22" s="4"/>
      <c r="D22" s="4"/>
      <c r="E22" s="5"/>
    </row>
    <row r="23" spans="1:5" x14ac:dyDescent="0.25">
      <c r="A23" s="18" t="s">
        <v>5</v>
      </c>
      <c r="B23" s="17" t="s">
        <v>6</v>
      </c>
      <c r="C23" s="17" t="s">
        <v>8</v>
      </c>
      <c r="D23" s="18" t="s">
        <v>29</v>
      </c>
      <c r="E23" s="18" t="s">
        <v>120</v>
      </c>
    </row>
    <row r="24" spans="1:5" x14ac:dyDescent="0.25">
      <c r="A24" s="36"/>
      <c r="B24" s="37"/>
      <c r="C24" s="35" t="s">
        <v>1</v>
      </c>
      <c r="D24" s="67">
        <v>1216450</v>
      </c>
      <c r="E24" s="67">
        <v>1272526</v>
      </c>
    </row>
    <row r="25" spans="1:5" ht="15.75" customHeight="1" x14ac:dyDescent="0.25">
      <c r="A25" s="9">
        <v>3</v>
      </c>
      <c r="B25" s="9"/>
      <c r="C25" s="9" t="s">
        <v>9</v>
      </c>
      <c r="D25" s="59">
        <v>1206230</v>
      </c>
      <c r="E25" s="59">
        <v>1239459</v>
      </c>
    </row>
    <row r="26" spans="1:5" ht="15.75" customHeight="1" x14ac:dyDescent="0.25">
      <c r="A26" s="9"/>
      <c r="B26" s="14">
        <v>31</v>
      </c>
      <c r="C26" s="14" t="s">
        <v>10</v>
      </c>
      <c r="D26" s="8">
        <v>999110</v>
      </c>
      <c r="E26" s="8">
        <v>992060</v>
      </c>
    </row>
    <row r="27" spans="1:5" x14ac:dyDescent="0.25">
      <c r="A27" s="10"/>
      <c r="B27" s="10">
        <v>32</v>
      </c>
      <c r="C27" s="10" t="s">
        <v>20</v>
      </c>
      <c r="D27" s="8">
        <v>197000</v>
      </c>
      <c r="E27" s="8">
        <v>236247</v>
      </c>
    </row>
    <row r="28" spans="1:5" x14ac:dyDescent="0.25">
      <c r="A28" s="10"/>
      <c r="B28" s="10">
        <v>34</v>
      </c>
      <c r="C28" s="10" t="s">
        <v>68</v>
      </c>
      <c r="D28" s="8">
        <v>700</v>
      </c>
      <c r="E28" s="8">
        <v>900</v>
      </c>
    </row>
    <row r="29" spans="1:5" x14ac:dyDescent="0.25">
      <c r="A29" s="10"/>
      <c r="B29" s="10">
        <v>37</v>
      </c>
      <c r="C29" s="10" t="s">
        <v>93</v>
      </c>
      <c r="D29" s="8">
        <v>8760</v>
      </c>
      <c r="E29" s="8">
        <v>9559</v>
      </c>
    </row>
    <row r="30" spans="1:5" x14ac:dyDescent="0.25">
      <c r="A30" s="10"/>
      <c r="B30" s="69">
        <v>38</v>
      </c>
      <c r="C30" s="69" t="s">
        <v>94</v>
      </c>
      <c r="D30" s="8">
        <v>660</v>
      </c>
      <c r="E30" s="8">
        <v>693</v>
      </c>
    </row>
    <row r="31" spans="1:5" x14ac:dyDescent="0.25">
      <c r="A31" s="12">
        <v>4</v>
      </c>
      <c r="B31" s="13"/>
      <c r="C31" s="23" t="s">
        <v>11</v>
      </c>
      <c r="D31" s="59">
        <v>10220</v>
      </c>
      <c r="E31" s="59">
        <v>33067</v>
      </c>
    </row>
    <row r="32" spans="1:5" x14ac:dyDescent="0.25">
      <c r="A32" s="12"/>
      <c r="B32" s="70">
        <v>42</v>
      </c>
      <c r="C32" s="71" t="s">
        <v>27</v>
      </c>
      <c r="D32" s="8">
        <v>10220</v>
      </c>
      <c r="E32" s="8">
        <v>33067</v>
      </c>
    </row>
    <row r="33" spans="1:5" x14ac:dyDescent="0.25">
      <c r="A33" s="14"/>
      <c r="B33" s="14">
        <v>45</v>
      </c>
      <c r="C33" s="24" t="s">
        <v>113</v>
      </c>
      <c r="D33" s="8"/>
      <c r="E33" s="8"/>
    </row>
  </sheetData>
  <mergeCells count="5">
    <mergeCell ref="A21:E21"/>
    <mergeCell ref="A1:E1"/>
    <mergeCell ref="A3:E3"/>
    <mergeCell ref="A5:E5"/>
    <mergeCell ref="A7:E7"/>
  </mergeCells>
  <pageMargins left="0.7" right="0.7" top="0.75" bottom="0.75" header="0.3" footer="0.3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51"/>
  <sheetViews>
    <sheetView workbookViewId="0">
      <selection sqref="A1:C1"/>
    </sheetView>
  </sheetViews>
  <sheetFormatPr defaultRowHeight="15" x14ac:dyDescent="0.25"/>
  <cols>
    <col min="1" max="3" width="25.28515625" customWidth="1"/>
  </cols>
  <sheetData>
    <row r="1" spans="1:3" ht="42" customHeight="1" x14ac:dyDescent="0.25">
      <c r="A1" s="94" t="s">
        <v>125</v>
      </c>
      <c r="B1" s="94"/>
      <c r="C1" s="94"/>
    </row>
    <row r="2" spans="1:3" ht="18" customHeight="1" x14ac:dyDescent="0.25">
      <c r="A2" s="22"/>
      <c r="B2" s="22"/>
      <c r="C2" s="22"/>
    </row>
    <row r="3" spans="1:3" ht="15.75" customHeight="1" x14ac:dyDescent="0.25">
      <c r="A3" s="94" t="s">
        <v>17</v>
      </c>
      <c r="B3" s="94"/>
      <c r="C3" s="94"/>
    </row>
    <row r="4" spans="1:3" ht="18" x14ac:dyDescent="0.25">
      <c r="B4" s="22"/>
      <c r="C4" s="5"/>
    </row>
    <row r="5" spans="1:3" ht="18" customHeight="1" x14ac:dyDescent="0.25">
      <c r="A5" s="94" t="s">
        <v>4</v>
      </c>
      <c r="B5" s="94"/>
      <c r="C5" s="94"/>
    </row>
    <row r="6" spans="1:3" ht="18" x14ac:dyDescent="0.25">
      <c r="A6" s="22"/>
      <c r="B6" s="22"/>
      <c r="C6" s="5"/>
    </row>
    <row r="7" spans="1:3" ht="15.75" customHeight="1" x14ac:dyDescent="0.25">
      <c r="A7" s="94" t="s">
        <v>40</v>
      </c>
      <c r="B7" s="94"/>
      <c r="C7" s="94"/>
    </row>
    <row r="8" spans="1:3" ht="18" x14ac:dyDescent="0.25">
      <c r="A8" s="22"/>
      <c r="B8" s="22"/>
      <c r="C8" s="5"/>
    </row>
    <row r="9" spans="1:3" x14ac:dyDescent="0.25">
      <c r="A9" s="18" t="s">
        <v>42</v>
      </c>
      <c r="B9" s="18" t="s">
        <v>29</v>
      </c>
      <c r="C9" s="18" t="s">
        <v>120</v>
      </c>
    </row>
    <row r="10" spans="1:3" x14ac:dyDescent="0.25">
      <c r="A10" s="38" t="s">
        <v>0</v>
      </c>
      <c r="B10" s="67">
        <v>1216450</v>
      </c>
      <c r="C10" s="67">
        <v>1272526</v>
      </c>
    </row>
    <row r="11" spans="1:3" x14ac:dyDescent="0.25">
      <c r="A11" s="23" t="s">
        <v>44</v>
      </c>
      <c r="B11" s="67">
        <v>49660</v>
      </c>
      <c r="C11" s="67">
        <v>83086</v>
      </c>
    </row>
    <row r="12" spans="1:3" x14ac:dyDescent="0.25">
      <c r="A12" s="66" t="s">
        <v>45</v>
      </c>
      <c r="B12" s="68">
        <v>13600</v>
      </c>
      <c r="C12" s="68">
        <v>31335</v>
      </c>
    </row>
    <row r="13" spans="1:3" x14ac:dyDescent="0.25">
      <c r="A13" s="66" t="s">
        <v>102</v>
      </c>
      <c r="B13" s="68">
        <v>36060</v>
      </c>
      <c r="C13" s="68">
        <v>51751</v>
      </c>
    </row>
    <row r="14" spans="1:3" x14ac:dyDescent="0.25">
      <c r="A14" s="23" t="s">
        <v>103</v>
      </c>
      <c r="B14" s="74">
        <v>1680</v>
      </c>
      <c r="C14" s="72">
        <v>3281</v>
      </c>
    </row>
    <row r="15" spans="1:3" x14ac:dyDescent="0.25">
      <c r="A15" s="66" t="s">
        <v>104</v>
      </c>
      <c r="B15" s="75">
        <v>1680</v>
      </c>
      <c r="C15" s="73">
        <v>3280.55</v>
      </c>
    </row>
    <row r="16" spans="1:3" x14ac:dyDescent="0.25">
      <c r="A16" s="9" t="s">
        <v>46</v>
      </c>
      <c r="B16" s="74">
        <v>1130</v>
      </c>
      <c r="C16" s="72">
        <v>1600</v>
      </c>
    </row>
    <row r="17" spans="1:3" x14ac:dyDescent="0.25">
      <c r="A17" s="15" t="s">
        <v>47</v>
      </c>
      <c r="B17" s="73">
        <v>1130</v>
      </c>
      <c r="C17" s="73">
        <v>1600</v>
      </c>
    </row>
    <row r="18" spans="1:3" x14ac:dyDescent="0.25">
      <c r="A18" s="38" t="s">
        <v>105</v>
      </c>
      <c r="B18" s="72">
        <v>21210</v>
      </c>
      <c r="C18" s="72">
        <v>27438</v>
      </c>
    </row>
    <row r="19" spans="1:3" x14ac:dyDescent="0.25">
      <c r="A19" s="15" t="s">
        <v>106</v>
      </c>
      <c r="B19" s="73">
        <v>21210</v>
      </c>
      <c r="C19" s="73">
        <v>27437.69</v>
      </c>
    </row>
    <row r="20" spans="1:3" x14ac:dyDescent="0.25">
      <c r="A20" s="23" t="s">
        <v>43</v>
      </c>
      <c r="B20" s="72">
        <v>1142770</v>
      </c>
      <c r="C20" s="72">
        <v>1148937</v>
      </c>
    </row>
    <row r="21" spans="1:3" ht="25.5" x14ac:dyDescent="0.25">
      <c r="A21" s="15" t="s">
        <v>107</v>
      </c>
      <c r="B21" s="73">
        <v>1126240</v>
      </c>
      <c r="C21" s="73">
        <v>1133697</v>
      </c>
    </row>
    <row r="22" spans="1:3" x14ac:dyDescent="0.25">
      <c r="A22" s="15" t="s">
        <v>108</v>
      </c>
      <c r="B22" s="73">
        <v>5310</v>
      </c>
      <c r="C22" s="73">
        <v>5309</v>
      </c>
    </row>
    <row r="23" spans="1:3" ht="25.5" x14ac:dyDescent="0.25">
      <c r="A23" s="15" t="s">
        <v>109</v>
      </c>
      <c r="B23" s="73">
        <v>11220</v>
      </c>
      <c r="C23" s="73">
        <v>9931</v>
      </c>
    </row>
    <row r="24" spans="1:3" x14ac:dyDescent="0.25">
      <c r="A24" s="80" t="s">
        <v>116</v>
      </c>
      <c r="B24" s="73">
        <v>0</v>
      </c>
      <c r="C24" s="72">
        <v>8184</v>
      </c>
    </row>
    <row r="25" spans="1:3" x14ac:dyDescent="0.25">
      <c r="A25" s="80">
        <v>11</v>
      </c>
      <c r="B25" s="73"/>
      <c r="C25" s="72"/>
    </row>
    <row r="26" spans="1:3" x14ac:dyDescent="0.25">
      <c r="A26" s="80">
        <v>21</v>
      </c>
      <c r="B26" s="73"/>
      <c r="C26" s="72">
        <v>118.04</v>
      </c>
    </row>
    <row r="27" spans="1:3" x14ac:dyDescent="0.25">
      <c r="A27" s="80">
        <v>31</v>
      </c>
      <c r="B27" s="73"/>
      <c r="C27" s="72">
        <v>100.35</v>
      </c>
    </row>
    <row r="28" spans="1:3" x14ac:dyDescent="0.25">
      <c r="A28" s="80">
        <v>43</v>
      </c>
      <c r="B28" s="73"/>
      <c r="C28" s="72">
        <v>3375.39</v>
      </c>
    </row>
    <row r="29" spans="1:3" x14ac:dyDescent="0.25">
      <c r="A29" s="84">
        <v>52</v>
      </c>
      <c r="B29" s="73"/>
      <c r="C29" s="72">
        <v>-2356</v>
      </c>
    </row>
    <row r="30" spans="1:3" x14ac:dyDescent="0.25">
      <c r="A30" s="84">
        <v>54</v>
      </c>
      <c r="B30" s="73"/>
      <c r="C30" s="72">
        <v>8351</v>
      </c>
    </row>
    <row r="31" spans="1:3" x14ac:dyDescent="0.25">
      <c r="A31" s="84">
        <v>57</v>
      </c>
      <c r="B31" s="73"/>
      <c r="C31" s="72">
        <v>-834.05</v>
      </c>
    </row>
    <row r="32" spans="1:3" x14ac:dyDescent="0.25">
      <c r="A32" s="84" t="s">
        <v>119</v>
      </c>
      <c r="B32" s="73"/>
      <c r="C32" s="72">
        <v>-570</v>
      </c>
    </row>
    <row r="35" spans="1:3" ht="15.75" customHeight="1" x14ac:dyDescent="0.25">
      <c r="A35" s="94" t="s">
        <v>41</v>
      </c>
      <c r="B35" s="94"/>
      <c r="C35" s="94"/>
    </row>
    <row r="36" spans="1:3" ht="18" x14ac:dyDescent="0.25">
      <c r="A36" s="22"/>
      <c r="B36" s="22"/>
      <c r="C36" s="5"/>
    </row>
    <row r="37" spans="1:3" x14ac:dyDescent="0.25">
      <c r="A37" s="18" t="s">
        <v>42</v>
      </c>
      <c r="B37" s="18" t="s">
        <v>29</v>
      </c>
      <c r="C37" s="18" t="s">
        <v>120</v>
      </c>
    </row>
    <row r="38" spans="1:3" x14ac:dyDescent="0.25">
      <c r="A38" s="38" t="s">
        <v>1</v>
      </c>
      <c r="B38" s="67">
        <v>1216450</v>
      </c>
      <c r="C38" s="67">
        <v>1272526</v>
      </c>
    </row>
    <row r="39" spans="1:3" ht="15.75" customHeight="1" x14ac:dyDescent="0.25">
      <c r="A39" s="23" t="s">
        <v>44</v>
      </c>
      <c r="B39" s="59">
        <v>49660</v>
      </c>
      <c r="C39" s="59">
        <v>82516</v>
      </c>
    </row>
    <row r="40" spans="1:3" x14ac:dyDescent="0.25">
      <c r="A40" s="11" t="s">
        <v>45</v>
      </c>
      <c r="B40" s="8">
        <v>13600</v>
      </c>
      <c r="C40" s="8">
        <v>30765</v>
      </c>
    </row>
    <row r="41" spans="1:3" x14ac:dyDescent="0.25">
      <c r="A41" s="66" t="s">
        <v>102</v>
      </c>
      <c r="B41" s="8">
        <v>36060</v>
      </c>
      <c r="C41" s="8">
        <v>51751</v>
      </c>
    </row>
    <row r="42" spans="1:3" x14ac:dyDescent="0.25">
      <c r="A42" s="23" t="s">
        <v>103</v>
      </c>
      <c r="B42" s="59">
        <v>1680</v>
      </c>
      <c r="C42" s="59">
        <v>3399</v>
      </c>
    </row>
    <row r="43" spans="1:3" x14ac:dyDescent="0.25">
      <c r="A43" s="66" t="s">
        <v>104</v>
      </c>
      <c r="B43" s="8">
        <v>1680</v>
      </c>
      <c r="C43" s="8">
        <v>3399</v>
      </c>
    </row>
    <row r="44" spans="1:3" x14ac:dyDescent="0.25">
      <c r="A44" s="9" t="s">
        <v>46</v>
      </c>
      <c r="B44" s="59">
        <v>1130</v>
      </c>
      <c r="C44" s="59">
        <v>1700</v>
      </c>
    </row>
    <row r="45" spans="1:3" x14ac:dyDescent="0.25">
      <c r="A45" s="15" t="s">
        <v>47</v>
      </c>
      <c r="B45" s="8">
        <v>1130</v>
      </c>
      <c r="C45" s="8">
        <v>1700</v>
      </c>
    </row>
    <row r="46" spans="1:3" x14ac:dyDescent="0.25">
      <c r="A46" s="38" t="s">
        <v>105</v>
      </c>
      <c r="B46" s="59">
        <v>21210</v>
      </c>
      <c r="C46" s="59">
        <v>30813</v>
      </c>
    </row>
    <row r="47" spans="1:3" x14ac:dyDescent="0.25">
      <c r="A47" s="15" t="s">
        <v>106</v>
      </c>
      <c r="B47" s="8">
        <v>21210</v>
      </c>
      <c r="C47" s="8">
        <v>30813</v>
      </c>
    </row>
    <row r="48" spans="1:3" x14ac:dyDescent="0.25">
      <c r="A48" s="23" t="s">
        <v>43</v>
      </c>
      <c r="B48" s="59">
        <v>1142770</v>
      </c>
      <c r="C48" s="59">
        <v>1154098</v>
      </c>
    </row>
    <row r="49" spans="1:3" ht="25.5" x14ac:dyDescent="0.25">
      <c r="A49" s="15" t="s">
        <v>107</v>
      </c>
      <c r="B49" s="8">
        <v>1126240</v>
      </c>
      <c r="C49" s="8">
        <v>1131341</v>
      </c>
    </row>
    <row r="50" spans="1:3" x14ac:dyDescent="0.25">
      <c r="A50" s="15" t="s">
        <v>108</v>
      </c>
      <c r="B50" s="8">
        <v>5310</v>
      </c>
      <c r="C50" s="8">
        <v>13660</v>
      </c>
    </row>
    <row r="51" spans="1:3" ht="25.5" x14ac:dyDescent="0.25">
      <c r="A51" s="15" t="s">
        <v>109</v>
      </c>
      <c r="B51" s="8">
        <v>11220</v>
      </c>
      <c r="C51" s="8">
        <v>9097</v>
      </c>
    </row>
  </sheetData>
  <mergeCells count="5">
    <mergeCell ref="A1:C1"/>
    <mergeCell ref="A3:C3"/>
    <mergeCell ref="A5:C5"/>
    <mergeCell ref="A7:C7"/>
    <mergeCell ref="A35:C35"/>
  </mergeCells>
  <pageMargins left="0.7" right="0.7" top="0.75" bottom="0.75" header="0.3" footer="0.3"/>
  <pageSetup paperSize="9" scale="5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15"/>
  <sheetViews>
    <sheetView workbookViewId="0">
      <selection sqref="A1:C1"/>
    </sheetView>
  </sheetViews>
  <sheetFormatPr defaultRowHeight="15" x14ac:dyDescent="0.25"/>
  <cols>
    <col min="1" max="1" width="37.7109375" customWidth="1"/>
    <col min="2" max="3" width="25.28515625" customWidth="1"/>
  </cols>
  <sheetData>
    <row r="1" spans="1:3" ht="42" customHeight="1" x14ac:dyDescent="0.25">
      <c r="A1" s="94" t="s">
        <v>125</v>
      </c>
      <c r="B1" s="94"/>
      <c r="C1" s="94"/>
    </row>
    <row r="2" spans="1:3" ht="18" customHeight="1" x14ac:dyDescent="0.25">
      <c r="A2" s="4"/>
      <c r="B2" s="4"/>
      <c r="C2" s="4"/>
    </row>
    <row r="3" spans="1:3" ht="15.75" x14ac:dyDescent="0.25">
      <c r="A3" s="94" t="s">
        <v>17</v>
      </c>
      <c r="B3" s="94"/>
      <c r="C3" s="113"/>
    </row>
    <row r="4" spans="1:3" ht="18" x14ac:dyDescent="0.25">
      <c r="A4" s="4"/>
      <c r="B4" s="4"/>
      <c r="C4" s="5"/>
    </row>
    <row r="5" spans="1:3" ht="18" customHeight="1" x14ac:dyDescent="0.25">
      <c r="A5" s="94" t="s">
        <v>4</v>
      </c>
      <c r="B5" s="95"/>
      <c r="C5" s="95"/>
    </row>
    <row r="6" spans="1:3" ht="18" x14ac:dyDescent="0.25">
      <c r="A6" s="4"/>
      <c r="B6" s="4"/>
      <c r="C6" s="5"/>
    </row>
    <row r="7" spans="1:3" ht="15.75" x14ac:dyDescent="0.25">
      <c r="A7" s="94" t="s">
        <v>12</v>
      </c>
      <c r="B7" s="112"/>
      <c r="C7" s="112"/>
    </row>
    <row r="8" spans="1:3" ht="18" x14ac:dyDescent="0.25">
      <c r="A8" s="4"/>
      <c r="B8" s="4"/>
      <c r="C8" s="5"/>
    </row>
    <row r="9" spans="1:3" x14ac:dyDescent="0.25">
      <c r="A9" s="18" t="s">
        <v>42</v>
      </c>
      <c r="B9" s="18" t="s">
        <v>29</v>
      </c>
      <c r="C9" s="18" t="s">
        <v>120</v>
      </c>
    </row>
    <row r="10" spans="1:3" ht="15.75" customHeight="1" x14ac:dyDescent="0.25">
      <c r="A10" s="9" t="s">
        <v>13</v>
      </c>
      <c r="B10" s="8">
        <v>1216450</v>
      </c>
      <c r="C10" s="8">
        <v>1272526</v>
      </c>
    </row>
    <row r="11" spans="1:3" ht="15.75" customHeight="1" x14ac:dyDescent="0.25">
      <c r="A11" s="9" t="s">
        <v>99</v>
      </c>
      <c r="B11" s="8">
        <v>1135450</v>
      </c>
      <c r="C11" s="8">
        <v>1272526</v>
      </c>
    </row>
    <row r="12" spans="1:3" x14ac:dyDescent="0.25">
      <c r="A12" s="15" t="s">
        <v>100</v>
      </c>
      <c r="B12" s="8">
        <v>1135450</v>
      </c>
      <c r="C12" s="8">
        <v>1182526</v>
      </c>
    </row>
    <row r="13" spans="1:3" x14ac:dyDescent="0.25">
      <c r="A13" s="65" t="s">
        <v>101</v>
      </c>
      <c r="B13" s="8">
        <v>81000</v>
      </c>
      <c r="C13" s="8">
        <v>90000</v>
      </c>
    </row>
    <row r="14" spans="1:3" x14ac:dyDescent="0.25">
      <c r="A14" s="9"/>
      <c r="B14" s="8"/>
      <c r="C14" s="8"/>
    </row>
    <row r="15" spans="1:3" x14ac:dyDescent="0.25">
      <c r="A15" s="16"/>
      <c r="B15" s="8"/>
      <c r="C15" s="8"/>
    </row>
  </sheetData>
  <mergeCells count="4">
    <mergeCell ref="A1:C1"/>
    <mergeCell ref="A3:C3"/>
    <mergeCell ref="A5:C5"/>
    <mergeCell ref="A7:C7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14"/>
  <sheetViews>
    <sheetView workbookViewId="0">
      <selection sqref="A1:E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5" width="25.28515625" customWidth="1"/>
  </cols>
  <sheetData>
    <row r="1" spans="1:5" ht="42" customHeight="1" x14ac:dyDescent="0.25">
      <c r="A1" s="94" t="s">
        <v>125</v>
      </c>
      <c r="B1" s="94"/>
      <c r="C1" s="94"/>
      <c r="D1" s="94"/>
      <c r="E1" s="94"/>
    </row>
    <row r="2" spans="1:5" ht="18" customHeight="1" x14ac:dyDescent="0.25">
      <c r="A2" s="4"/>
      <c r="B2" s="4"/>
      <c r="C2" s="4"/>
      <c r="D2" s="4"/>
      <c r="E2" s="4"/>
    </row>
    <row r="3" spans="1:5" ht="15.75" customHeight="1" x14ac:dyDescent="0.25">
      <c r="A3" s="94" t="s">
        <v>17</v>
      </c>
      <c r="B3" s="94"/>
      <c r="C3" s="94"/>
      <c r="D3" s="94"/>
      <c r="E3" s="94"/>
    </row>
    <row r="4" spans="1:5" ht="18" x14ac:dyDescent="0.25">
      <c r="A4" s="4"/>
      <c r="B4" s="4"/>
      <c r="C4" s="4"/>
      <c r="D4" s="4"/>
      <c r="E4" s="5"/>
    </row>
    <row r="5" spans="1:5" ht="18" customHeight="1" x14ac:dyDescent="0.25">
      <c r="A5" s="94" t="s">
        <v>48</v>
      </c>
      <c r="B5" s="94"/>
      <c r="C5" s="94"/>
      <c r="D5" s="94"/>
      <c r="E5" s="94"/>
    </row>
    <row r="6" spans="1:5" ht="18" x14ac:dyDescent="0.25">
      <c r="A6" s="4"/>
      <c r="B6" s="4"/>
      <c r="C6" s="4"/>
      <c r="D6" s="4"/>
      <c r="E6" s="5"/>
    </row>
    <row r="7" spans="1:5" x14ac:dyDescent="0.25">
      <c r="A7" s="18" t="s">
        <v>5</v>
      </c>
      <c r="B7" s="17" t="s">
        <v>6</v>
      </c>
      <c r="C7" s="17" t="s">
        <v>28</v>
      </c>
      <c r="D7" s="18" t="s">
        <v>29</v>
      </c>
      <c r="E7" s="18" t="s">
        <v>120</v>
      </c>
    </row>
    <row r="8" spans="1:5" x14ac:dyDescent="0.25">
      <c r="A8" s="36"/>
      <c r="B8" s="37"/>
      <c r="C8" s="35" t="s">
        <v>50</v>
      </c>
      <c r="D8" s="36"/>
      <c r="E8" s="36"/>
    </row>
    <row r="9" spans="1:5" ht="25.5" x14ac:dyDescent="0.25">
      <c r="A9" s="9">
        <v>8</v>
      </c>
      <c r="B9" s="9"/>
      <c r="C9" s="9" t="s">
        <v>14</v>
      </c>
      <c r="D9" s="8"/>
      <c r="E9" s="8"/>
    </row>
    <row r="10" spans="1:5" x14ac:dyDescent="0.25">
      <c r="A10" s="9"/>
      <c r="B10" s="14">
        <v>84</v>
      </c>
      <c r="C10" s="14" t="s">
        <v>21</v>
      </c>
      <c r="D10" s="8"/>
      <c r="E10" s="8"/>
    </row>
    <row r="11" spans="1:5" x14ac:dyDescent="0.25">
      <c r="A11" s="9"/>
      <c r="B11" s="14"/>
      <c r="C11" s="39"/>
      <c r="D11" s="8"/>
      <c r="E11" s="8"/>
    </row>
    <row r="12" spans="1:5" x14ac:dyDescent="0.25">
      <c r="A12" s="9"/>
      <c r="B12" s="14"/>
      <c r="C12" s="35" t="s">
        <v>53</v>
      </c>
      <c r="D12" s="8"/>
      <c r="E12" s="8"/>
    </row>
    <row r="13" spans="1:5" ht="25.5" x14ac:dyDescent="0.25">
      <c r="A13" s="12">
        <v>5</v>
      </c>
      <c r="B13" s="13"/>
      <c r="C13" s="23" t="s">
        <v>15</v>
      </c>
      <c r="D13" s="8"/>
      <c r="E13" s="8"/>
    </row>
    <row r="14" spans="1:5" ht="25.5" x14ac:dyDescent="0.25">
      <c r="A14" s="14"/>
      <c r="B14" s="14">
        <v>54</v>
      </c>
      <c r="C14" s="24" t="s">
        <v>22</v>
      </c>
      <c r="D14" s="8"/>
      <c r="E14" s="8"/>
    </row>
  </sheetData>
  <mergeCells count="3">
    <mergeCell ref="A1:E1"/>
    <mergeCell ref="A3:E3"/>
    <mergeCell ref="A5:E5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16"/>
  <sheetViews>
    <sheetView workbookViewId="0">
      <selection sqref="A1:C1"/>
    </sheetView>
  </sheetViews>
  <sheetFormatPr defaultRowHeight="15" x14ac:dyDescent="0.25"/>
  <cols>
    <col min="1" max="3" width="25.28515625" customWidth="1"/>
  </cols>
  <sheetData>
    <row r="1" spans="1:3" ht="42" customHeight="1" x14ac:dyDescent="0.25">
      <c r="A1" s="94" t="s">
        <v>125</v>
      </c>
      <c r="B1" s="94"/>
      <c r="C1" s="94"/>
    </row>
    <row r="2" spans="1:3" ht="18" customHeight="1" x14ac:dyDescent="0.25">
      <c r="A2" s="22"/>
      <c r="B2" s="22"/>
      <c r="C2" s="22"/>
    </row>
    <row r="3" spans="1:3" ht="15.75" customHeight="1" x14ac:dyDescent="0.25">
      <c r="A3" s="94" t="s">
        <v>17</v>
      </c>
      <c r="B3" s="94"/>
      <c r="C3" s="94"/>
    </row>
    <row r="4" spans="1:3" ht="18" x14ac:dyDescent="0.25">
      <c r="A4" s="22"/>
      <c r="B4" s="22"/>
      <c r="C4" s="5"/>
    </row>
    <row r="5" spans="1:3" ht="18" customHeight="1" x14ac:dyDescent="0.25">
      <c r="A5" s="94" t="s">
        <v>49</v>
      </c>
      <c r="B5" s="94"/>
      <c r="C5" s="94"/>
    </row>
    <row r="6" spans="1:3" ht="18" x14ac:dyDescent="0.25">
      <c r="A6" s="22"/>
      <c r="B6" s="22"/>
      <c r="C6" s="5"/>
    </row>
    <row r="7" spans="1:3" x14ac:dyDescent="0.25">
      <c r="A7" s="17" t="s">
        <v>42</v>
      </c>
      <c r="B7" s="18" t="s">
        <v>29</v>
      </c>
      <c r="C7" s="18" t="s">
        <v>120</v>
      </c>
    </row>
    <row r="8" spans="1:3" x14ac:dyDescent="0.25">
      <c r="A8" s="9" t="s">
        <v>50</v>
      </c>
      <c r="B8" s="8"/>
      <c r="C8" s="8"/>
    </row>
    <row r="9" spans="1:3" ht="25.5" x14ac:dyDescent="0.25">
      <c r="A9" s="9" t="s">
        <v>51</v>
      </c>
      <c r="B9" s="8"/>
      <c r="C9" s="8"/>
    </row>
    <row r="10" spans="1:3" ht="25.5" x14ac:dyDescent="0.25">
      <c r="A10" s="15" t="s">
        <v>52</v>
      </c>
      <c r="B10" s="8"/>
      <c r="C10" s="8"/>
    </row>
    <row r="11" spans="1:3" x14ac:dyDescent="0.25">
      <c r="A11" s="15"/>
      <c r="B11" s="8"/>
      <c r="C11" s="8"/>
    </row>
    <row r="12" spans="1:3" x14ac:dyDescent="0.25">
      <c r="A12" s="9" t="s">
        <v>53</v>
      </c>
      <c r="B12" s="8"/>
      <c r="C12" s="8"/>
    </row>
    <row r="13" spans="1:3" x14ac:dyDescent="0.25">
      <c r="A13" s="23" t="s">
        <v>44</v>
      </c>
      <c r="B13" s="8"/>
      <c r="C13" s="8"/>
    </row>
    <row r="14" spans="1:3" x14ac:dyDescent="0.25">
      <c r="A14" s="11" t="s">
        <v>45</v>
      </c>
      <c r="B14" s="8"/>
      <c r="C14" s="8"/>
    </row>
    <row r="15" spans="1:3" x14ac:dyDescent="0.25">
      <c r="A15" s="23" t="s">
        <v>46</v>
      </c>
      <c r="B15" s="8"/>
      <c r="C15" s="8"/>
    </row>
    <row r="16" spans="1:3" x14ac:dyDescent="0.25">
      <c r="A16" s="11" t="s">
        <v>47</v>
      </c>
      <c r="B16" s="8"/>
      <c r="C16" s="8"/>
    </row>
  </sheetData>
  <mergeCells count="3">
    <mergeCell ref="A1:C1"/>
    <mergeCell ref="A3:C3"/>
    <mergeCell ref="A5:C5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79"/>
  <sheetViews>
    <sheetView tabSelected="1" workbookViewId="0">
      <selection sqref="A1:F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5" width="45.42578125" customWidth="1"/>
    <col min="6" max="6" width="61.7109375" customWidth="1"/>
  </cols>
  <sheetData>
    <row r="1" spans="1:6" ht="42" customHeight="1" x14ac:dyDescent="0.25">
      <c r="A1" s="94" t="s">
        <v>125</v>
      </c>
      <c r="B1" s="94"/>
      <c r="C1" s="94"/>
      <c r="D1" s="94"/>
      <c r="E1" s="94"/>
      <c r="F1" s="94"/>
    </row>
    <row r="2" spans="1:6" ht="18" x14ac:dyDescent="0.25">
      <c r="A2" s="4"/>
      <c r="B2" s="4"/>
      <c r="C2" s="4"/>
      <c r="D2" s="4"/>
      <c r="E2" s="4"/>
      <c r="F2" s="5"/>
    </row>
    <row r="3" spans="1:6" ht="18" customHeight="1" x14ac:dyDescent="0.25">
      <c r="A3" s="94" t="s">
        <v>16</v>
      </c>
      <c r="B3" s="95"/>
      <c r="C3" s="95"/>
      <c r="D3" s="95"/>
      <c r="E3" s="95"/>
      <c r="F3" s="95"/>
    </row>
    <row r="4" spans="1:6" ht="18" x14ac:dyDescent="0.25">
      <c r="A4" s="4"/>
      <c r="B4" s="4"/>
      <c r="C4" s="4"/>
      <c r="D4" s="4"/>
      <c r="E4" s="4"/>
      <c r="F4" s="5"/>
    </row>
    <row r="5" spans="1:6" x14ac:dyDescent="0.25">
      <c r="A5" s="117" t="s">
        <v>18</v>
      </c>
      <c r="B5" s="118"/>
      <c r="C5" s="119"/>
      <c r="D5" s="17" t="s">
        <v>19</v>
      </c>
      <c r="E5" s="18" t="s">
        <v>29</v>
      </c>
      <c r="F5" s="18" t="s">
        <v>120</v>
      </c>
    </row>
    <row r="6" spans="1:6" ht="25.5" x14ac:dyDescent="0.25">
      <c r="A6" s="114" t="s">
        <v>63</v>
      </c>
      <c r="B6" s="115"/>
      <c r="C6" s="116"/>
      <c r="D6" s="26" t="s">
        <v>72</v>
      </c>
      <c r="E6" s="59">
        <v>1216450</v>
      </c>
      <c r="F6" s="89">
        <v>1272526</v>
      </c>
    </row>
    <row r="7" spans="1:6" ht="38.25" x14ac:dyDescent="0.25">
      <c r="A7" s="114">
        <v>1000</v>
      </c>
      <c r="B7" s="115"/>
      <c r="C7" s="116"/>
      <c r="D7" s="26" t="s">
        <v>71</v>
      </c>
      <c r="E7" s="59">
        <v>36060</v>
      </c>
      <c r="F7" s="89">
        <v>51751.02</v>
      </c>
    </row>
    <row r="8" spans="1:6" ht="25.5" x14ac:dyDescent="0.25">
      <c r="A8" s="120" t="s">
        <v>64</v>
      </c>
      <c r="B8" s="121"/>
      <c r="C8" s="122"/>
      <c r="D8" s="58" t="s">
        <v>65</v>
      </c>
      <c r="E8" s="61">
        <v>36060</v>
      </c>
      <c r="F8" s="87">
        <v>51751</v>
      </c>
    </row>
    <row r="9" spans="1:6" x14ac:dyDescent="0.25">
      <c r="A9" s="120" t="s">
        <v>66</v>
      </c>
      <c r="B9" s="121"/>
      <c r="C9" s="122"/>
      <c r="D9" s="58" t="s">
        <v>67</v>
      </c>
      <c r="E9" s="61">
        <v>36060</v>
      </c>
      <c r="F9" s="87">
        <v>51751</v>
      </c>
    </row>
    <row r="10" spans="1:6" x14ac:dyDescent="0.25">
      <c r="A10" s="126">
        <v>3</v>
      </c>
      <c r="B10" s="127"/>
      <c r="C10" s="128"/>
      <c r="D10" s="56" t="s">
        <v>9</v>
      </c>
      <c r="E10" s="8">
        <v>36060</v>
      </c>
      <c r="F10" s="88">
        <v>51751</v>
      </c>
    </row>
    <row r="11" spans="1:6" x14ac:dyDescent="0.25">
      <c r="A11" s="123">
        <v>32</v>
      </c>
      <c r="B11" s="124"/>
      <c r="C11" s="125"/>
      <c r="D11" s="56" t="s">
        <v>20</v>
      </c>
      <c r="E11" s="8">
        <v>35360</v>
      </c>
      <c r="F11" s="88">
        <v>50851</v>
      </c>
    </row>
    <row r="12" spans="1:6" x14ac:dyDescent="0.25">
      <c r="A12" s="123">
        <v>34</v>
      </c>
      <c r="B12" s="124"/>
      <c r="C12" s="125"/>
      <c r="D12" s="25" t="s">
        <v>68</v>
      </c>
      <c r="E12" s="8">
        <v>700</v>
      </c>
      <c r="F12" s="88">
        <v>900</v>
      </c>
    </row>
    <row r="13" spans="1:6" x14ac:dyDescent="0.25">
      <c r="A13" s="120" t="s">
        <v>69</v>
      </c>
      <c r="B13" s="121"/>
      <c r="C13" s="122"/>
      <c r="D13" s="58" t="s">
        <v>70</v>
      </c>
      <c r="E13" s="8"/>
      <c r="F13" s="73"/>
    </row>
    <row r="14" spans="1:6" x14ac:dyDescent="0.25">
      <c r="A14" s="120" t="s">
        <v>66</v>
      </c>
      <c r="B14" s="121"/>
      <c r="C14" s="122"/>
      <c r="D14" s="58" t="s">
        <v>67</v>
      </c>
      <c r="E14" s="8"/>
      <c r="F14" s="73"/>
    </row>
    <row r="15" spans="1:6" ht="25.5" x14ac:dyDescent="0.25">
      <c r="A15" s="126">
        <v>4</v>
      </c>
      <c r="B15" s="127"/>
      <c r="C15" s="128"/>
      <c r="D15" s="56" t="s">
        <v>11</v>
      </c>
      <c r="E15" s="8"/>
      <c r="F15" s="73"/>
    </row>
    <row r="16" spans="1:6" ht="25.5" x14ac:dyDescent="0.25">
      <c r="A16" s="126">
        <v>42</v>
      </c>
      <c r="B16" s="127"/>
      <c r="C16" s="128"/>
      <c r="D16" s="56" t="s">
        <v>27</v>
      </c>
      <c r="E16" s="8"/>
      <c r="F16" s="73"/>
    </row>
    <row r="17" spans="1:6" ht="38.25" x14ac:dyDescent="0.25">
      <c r="A17" s="114">
        <v>1003</v>
      </c>
      <c r="B17" s="115"/>
      <c r="C17" s="116"/>
      <c r="D17" s="57" t="s">
        <v>73</v>
      </c>
      <c r="E17" s="59">
        <v>1180390</v>
      </c>
      <c r="F17" s="89">
        <v>1220775</v>
      </c>
    </row>
    <row r="18" spans="1:6" ht="38.25" x14ac:dyDescent="0.25">
      <c r="A18" s="120" t="s">
        <v>64</v>
      </c>
      <c r="B18" s="121"/>
      <c r="C18" s="122"/>
      <c r="D18" s="58" t="s">
        <v>74</v>
      </c>
      <c r="E18" s="61">
        <v>8100</v>
      </c>
      <c r="F18" s="87">
        <v>1444</v>
      </c>
    </row>
    <row r="19" spans="1:6" ht="25.5" x14ac:dyDescent="0.25">
      <c r="A19" s="120" t="s">
        <v>75</v>
      </c>
      <c r="B19" s="121"/>
      <c r="C19" s="122"/>
      <c r="D19" s="58" t="s">
        <v>76</v>
      </c>
      <c r="E19" s="61">
        <v>8100</v>
      </c>
      <c r="F19" s="87">
        <v>1444</v>
      </c>
    </row>
    <row r="20" spans="1:6" x14ac:dyDescent="0.25">
      <c r="A20" s="126">
        <v>3</v>
      </c>
      <c r="B20" s="127"/>
      <c r="C20" s="128"/>
      <c r="D20" s="56" t="s">
        <v>9</v>
      </c>
      <c r="E20" s="8">
        <v>8100</v>
      </c>
      <c r="F20" s="88"/>
    </row>
    <row r="21" spans="1:6" x14ac:dyDescent="0.25">
      <c r="A21" s="126">
        <v>31</v>
      </c>
      <c r="B21" s="127"/>
      <c r="C21" s="128"/>
      <c r="D21" s="60" t="s">
        <v>10</v>
      </c>
      <c r="E21" s="8">
        <v>540</v>
      </c>
      <c r="F21" s="88"/>
    </row>
    <row r="22" spans="1:6" x14ac:dyDescent="0.25">
      <c r="A22" s="126">
        <v>32</v>
      </c>
      <c r="B22" s="127"/>
      <c r="C22" s="128"/>
      <c r="D22" s="56" t="s">
        <v>20</v>
      </c>
      <c r="E22" s="8">
        <v>7560</v>
      </c>
      <c r="F22" s="88">
        <v>645</v>
      </c>
    </row>
    <row r="23" spans="1:6" x14ac:dyDescent="0.25">
      <c r="A23" s="138">
        <v>37</v>
      </c>
      <c r="B23" s="138"/>
      <c r="C23" s="139"/>
      <c r="D23" s="60" t="s">
        <v>93</v>
      </c>
      <c r="E23" s="8"/>
      <c r="F23" s="88">
        <v>799</v>
      </c>
    </row>
    <row r="24" spans="1:6" ht="25.5" x14ac:dyDescent="0.25">
      <c r="A24" s="120" t="s">
        <v>77</v>
      </c>
      <c r="B24" s="121"/>
      <c r="C24" s="122"/>
      <c r="D24" s="58" t="s">
        <v>78</v>
      </c>
      <c r="E24" s="61">
        <v>630</v>
      </c>
      <c r="F24" s="83">
        <v>530</v>
      </c>
    </row>
    <row r="25" spans="1:6" ht="25.5" x14ac:dyDescent="0.25">
      <c r="A25" s="120" t="s">
        <v>75</v>
      </c>
      <c r="B25" s="121"/>
      <c r="C25" s="122"/>
      <c r="D25" s="58" t="s">
        <v>76</v>
      </c>
      <c r="E25" s="61">
        <v>630</v>
      </c>
      <c r="F25" s="83">
        <v>530</v>
      </c>
    </row>
    <row r="26" spans="1:6" x14ac:dyDescent="0.25">
      <c r="A26" s="126">
        <v>3</v>
      </c>
      <c r="B26" s="127"/>
      <c r="C26" s="128"/>
      <c r="D26" s="56" t="s">
        <v>9</v>
      </c>
      <c r="E26" s="8">
        <v>630</v>
      </c>
      <c r="F26" s="73">
        <v>530</v>
      </c>
    </row>
    <row r="27" spans="1:6" x14ac:dyDescent="0.25">
      <c r="A27" s="126">
        <v>32</v>
      </c>
      <c r="B27" s="127"/>
      <c r="C27" s="128"/>
      <c r="D27" s="56" t="s">
        <v>20</v>
      </c>
      <c r="E27" s="8">
        <v>630</v>
      </c>
      <c r="F27" s="73">
        <v>530</v>
      </c>
    </row>
    <row r="28" spans="1:6" x14ac:dyDescent="0.25">
      <c r="A28" s="120" t="s">
        <v>121</v>
      </c>
      <c r="B28" s="121"/>
      <c r="C28" s="122"/>
      <c r="D28" s="85" t="s">
        <v>122</v>
      </c>
      <c r="E28" s="8"/>
      <c r="F28" s="87">
        <v>180</v>
      </c>
    </row>
    <row r="29" spans="1:6" x14ac:dyDescent="0.25">
      <c r="A29" s="126">
        <v>3</v>
      </c>
      <c r="B29" s="127"/>
      <c r="C29" s="128"/>
      <c r="D29" s="86" t="s">
        <v>9</v>
      </c>
      <c r="E29" s="8"/>
      <c r="F29" s="88">
        <v>180</v>
      </c>
    </row>
    <row r="30" spans="1:6" x14ac:dyDescent="0.25">
      <c r="A30" s="126">
        <v>32</v>
      </c>
      <c r="B30" s="127"/>
      <c r="C30" s="128"/>
      <c r="D30" s="86" t="s">
        <v>20</v>
      </c>
      <c r="E30" s="8"/>
      <c r="F30" s="88">
        <v>180</v>
      </c>
    </row>
    <row r="31" spans="1:6" ht="38.25" x14ac:dyDescent="0.25">
      <c r="A31" s="120" t="s">
        <v>123</v>
      </c>
      <c r="B31" s="121"/>
      <c r="C31" s="122"/>
      <c r="D31" s="85" t="s">
        <v>124</v>
      </c>
      <c r="E31" s="8"/>
      <c r="F31" s="87">
        <v>20250</v>
      </c>
    </row>
    <row r="32" spans="1:6" ht="25.5" x14ac:dyDescent="0.25">
      <c r="A32" s="126">
        <v>4</v>
      </c>
      <c r="B32" s="127"/>
      <c r="C32" s="128"/>
      <c r="D32" s="86" t="s">
        <v>11</v>
      </c>
      <c r="E32" s="8"/>
      <c r="F32" s="88">
        <v>20250</v>
      </c>
    </row>
    <row r="33" spans="1:6" ht="25.5" x14ac:dyDescent="0.25">
      <c r="A33" s="126">
        <v>42</v>
      </c>
      <c r="B33" s="127"/>
      <c r="C33" s="128"/>
      <c r="D33" s="86" t="s">
        <v>27</v>
      </c>
      <c r="E33" s="8"/>
      <c r="F33" s="88">
        <v>20250</v>
      </c>
    </row>
    <row r="34" spans="1:6" ht="38.25" x14ac:dyDescent="0.25">
      <c r="A34" s="120" t="s">
        <v>69</v>
      </c>
      <c r="B34" s="121"/>
      <c r="C34" s="122"/>
      <c r="D34" s="58" t="s">
        <v>79</v>
      </c>
      <c r="E34" s="61">
        <v>1050</v>
      </c>
      <c r="F34" s="87">
        <v>4461.25</v>
      </c>
    </row>
    <row r="35" spans="1:6" ht="25.5" x14ac:dyDescent="0.25">
      <c r="A35" s="120" t="s">
        <v>75</v>
      </c>
      <c r="B35" s="121"/>
      <c r="C35" s="122"/>
      <c r="D35" s="58" t="s">
        <v>76</v>
      </c>
      <c r="E35" s="61">
        <v>1050</v>
      </c>
      <c r="F35" s="87">
        <v>4461.25</v>
      </c>
    </row>
    <row r="36" spans="1:6" x14ac:dyDescent="0.25">
      <c r="A36" s="126">
        <v>3</v>
      </c>
      <c r="B36" s="127"/>
      <c r="C36" s="128"/>
      <c r="D36" s="56" t="s">
        <v>9</v>
      </c>
      <c r="E36" s="8">
        <v>1050</v>
      </c>
      <c r="F36" s="88">
        <v>4461.25</v>
      </c>
    </row>
    <row r="37" spans="1:6" x14ac:dyDescent="0.25">
      <c r="A37" s="126">
        <v>32</v>
      </c>
      <c r="B37" s="127"/>
      <c r="C37" s="128"/>
      <c r="D37" s="56" t="s">
        <v>20</v>
      </c>
      <c r="E37" s="8">
        <v>1050</v>
      </c>
      <c r="F37" s="88">
        <v>4461.25</v>
      </c>
    </row>
    <row r="38" spans="1:6" x14ac:dyDescent="0.25">
      <c r="A38" s="120" t="s">
        <v>80</v>
      </c>
      <c r="B38" s="121"/>
      <c r="C38" s="122"/>
      <c r="D38" s="58" t="s">
        <v>81</v>
      </c>
      <c r="E38" s="61">
        <v>3820</v>
      </c>
      <c r="F38" s="83">
        <v>3900</v>
      </c>
    </row>
    <row r="39" spans="1:6" ht="25.5" x14ac:dyDescent="0.25">
      <c r="A39" s="120" t="s">
        <v>75</v>
      </c>
      <c r="B39" s="121"/>
      <c r="C39" s="122"/>
      <c r="D39" s="58" t="s">
        <v>76</v>
      </c>
      <c r="E39" s="61">
        <v>3820</v>
      </c>
      <c r="F39" s="83">
        <v>3900</v>
      </c>
    </row>
    <row r="40" spans="1:6" x14ac:dyDescent="0.25">
      <c r="A40" s="126">
        <v>3</v>
      </c>
      <c r="B40" s="127"/>
      <c r="C40" s="128"/>
      <c r="D40" s="56" t="s">
        <v>9</v>
      </c>
      <c r="E40" s="8">
        <v>3820</v>
      </c>
      <c r="F40" s="73">
        <v>3900</v>
      </c>
    </row>
    <row r="41" spans="1:6" x14ac:dyDescent="0.25">
      <c r="A41" s="126">
        <v>32</v>
      </c>
      <c r="B41" s="127"/>
      <c r="C41" s="128"/>
      <c r="D41" s="56" t="s">
        <v>20</v>
      </c>
      <c r="E41" s="8">
        <v>3820</v>
      </c>
      <c r="F41" s="73">
        <v>3900</v>
      </c>
    </row>
    <row r="42" spans="1:6" x14ac:dyDescent="0.25">
      <c r="A42" s="135"/>
      <c r="B42" s="136"/>
      <c r="C42" s="137"/>
      <c r="D42" s="56"/>
      <c r="E42" s="8"/>
      <c r="F42" s="73"/>
    </row>
    <row r="43" spans="1:6" x14ac:dyDescent="0.25">
      <c r="A43" s="132" t="s">
        <v>82</v>
      </c>
      <c r="B43" s="133"/>
      <c r="C43" s="134"/>
      <c r="D43" s="62" t="s">
        <v>83</v>
      </c>
      <c r="E43" s="59">
        <v>1166790</v>
      </c>
      <c r="F43" s="72">
        <v>1190010</v>
      </c>
    </row>
    <row r="44" spans="1:6" x14ac:dyDescent="0.25">
      <c r="A44" s="129" t="s">
        <v>84</v>
      </c>
      <c r="B44" s="130"/>
      <c r="C44" s="131"/>
      <c r="D44" s="63" t="s">
        <v>85</v>
      </c>
      <c r="E44" s="61">
        <v>1680</v>
      </c>
      <c r="F44" s="83">
        <v>3399</v>
      </c>
    </row>
    <row r="45" spans="1:6" x14ac:dyDescent="0.25">
      <c r="A45" s="126">
        <v>3</v>
      </c>
      <c r="B45" s="127"/>
      <c r="C45" s="128"/>
      <c r="D45" s="56" t="s">
        <v>9</v>
      </c>
      <c r="E45" s="8">
        <v>1680</v>
      </c>
      <c r="F45" s="73">
        <v>3059</v>
      </c>
    </row>
    <row r="46" spans="1:6" x14ac:dyDescent="0.25">
      <c r="A46" s="126">
        <v>32</v>
      </c>
      <c r="B46" s="127"/>
      <c r="C46" s="128"/>
      <c r="D46" s="56" t="s">
        <v>20</v>
      </c>
      <c r="E46" s="8">
        <v>1680</v>
      </c>
      <c r="F46" s="73">
        <v>3058.59</v>
      </c>
    </row>
    <row r="47" spans="1:6" ht="25.5" x14ac:dyDescent="0.25">
      <c r="A47" s="126">
        <v>4</v>
      </c>
      <c r="B47" s="127"/>
      <c r="C47" s="128"/>
      <c r="D47" s="56" t="s">
        <v>11</v>
      </c>
      <c r="E47" s="8"/>
      <c r="F47" s="73">
        <v>340</v>
      </c>
    </row>
    <row r="48" spans="1:6" ht="25.5" x14ac:dyDescent="0.25">
      <c r="A48" s="126">
        <v>42</v>
      </c>
      <c r="B48" s="127"/>
      <c r="C48" s="128"/>
      <c r="D48" s="56" t="s">
        <v>27</v>
      </c>
      <c r="E48" s="8"/>
      <c r="F48" s="73">
        <v>340</v>
      </c>
    </row>
    <row r="49" spans="1:6" x14ac:dyDescent="0.25">
      <c r="A49" s="129" t="s">
        <v>86</v>
      </c>
      <c r="B49" s="130"/>
      <c r="C49" s="131"/>
      <c r="D49" s="64" t="s">
        <v>87</v>
      </c>
      <c r="E49" s="61">
        <v>1130</v>
      </c>
      <c r="F49" s="83">
        <v>1700</v>
      </c>
    </row>
    <row r="50" spans="1:6" x14ac:dyDescent="0.25">
      <c r="A50" s="126">
        <v>3</v>
      </c>
      <c r="B50" s="127"/>
      <c r="C50" s="128"/>
      <c r="D50" s="56" t="s">
        <v>9</v>
      </c>
      <c r="E50" s="8">
        <v>1130</v>
      </c>
      <c r="F50" s="73">
        <v>1700</v>
      </c>
    </row>
    <row r="51" spans="1:6" x14ac:dyDescent="0.25">
      <c r="A51" s="126">
        <v>32</v>
      </c>
      <c r="B51" s="127"/>
      <c r="C51" s="128"/>
      <c r="D51" s="56" t="s">
        <v>20</v>
      </c>
      <c r="E51" s="8">
        <v>1130</v>
      </c>
      <c r="F51" s="73">
        <v>1700</v>
      </c>
    </row>
    <row r="52" spans="1:6" x14ac:dyDescent="0.25">
      <c r="A52" s="126">
        <v>34</v>
      </c>
      <c r="B52" s="127"/>
      <c r="C52" s="128"/>
      <c r="D52" s="79" t="s">
        <v>68</v>
      </c>
      <c r="E52" s="8"/>
      <c r="F52" s="73">
        <v>0.1</v>
      </c>
    </row>
    <row r="53" spans="1:6" ht="15" customHeight="1" x14ac:dyDescent="0.25">
      <c r="A53" s="129" t="s">
        <v>88</v>
      </c>
      <c r="B53" s="130"/>
      <c r="C53" s="131"/>
      <c r="D53" s="63" t="s">
        <v>89</v>
      </c>
      <c r="E53" s="61">
        <v>21210</v>
      </c>
      <c r="F53" s="83">
        <v>30813</v>
      </c>
    </row>
    <row r="54" spans="1:6" x14ac:dyDescent="0.25">
      <c r="A54" s="126">
        <v>3</v>
      </c>
      <c r="B54" s="127"/>
      <c r="C54" s="128"/>
      <c r="D54" s="56" t="s">
        <v>9</v>
      </c>
      <c r="E54" s="8">
        <v>21210</v>
      </c>
      <c r="F54" s="73">
        <v>30813</v>
      </c>
    </row>
    <row r="55" spans="1:6" x14ac:dyDescent="0.25">
      <c r="A55" s="126">
        <v>32</v>
      </c>
      <c r="B55" s="127"/>
      <c r="C55" s="128"/>
      <c r="D55" s="56" t="s">
        <v>20</v>
      </c>
      <c r="E55" s="8">
        <v>21210</v>
      </c>
      <c r="F55" s="73">
        <v>30813.08</v>
      </c>
    </row>
    <row r="56" spans="1:6" x14ac:dyDescent="0.25">
      <c r="A56" s="126">
        <v>34</v>
      </c>
      <c r="B56" s="127"/>
      <c r="C56" s="128"/>
      <c r="D56" s="56" t="s">
        <v>68</v>
      </c>
      <c r="E56" s="8"/>
      <c r="F56" s="73"/>
    </row>
    <row r="57" spans="1:6" ht="25.5" x14ac:dyDescent="0.25">
      <c r="A57" s="126">
        <v>4</v>
      </c>
      <c r="B57" s="127"/>
      <c r="C57" s="128"/>
      <c r="D57" s="56" t="s">
        <v>11</v>
      </c>
      <c r="E57" s="8"/>
      <c r="F57" s="73"/>
    </row>
    <row r="58" spans="1:6" ht="25.5" x14ac:dyDescent="0.25">
      <c r="A58" s="126">
        <v>42</v>
      </c>
      <c r="B58" s="127"/>
      <c r="C58" s="128"/>
      <c r="D58" s="56" t="s">
        <v>27</v>
      </c>
      <c r="E58" s="8"/>
      <c r="F58" s="73"/>
    </row>
    <row r="59" spans="1:6" ht="25.5" x14ac:dyDescent="0.25">
      <c r="A59" s="126">
        <v>45</v>
      </c>
      <c r="B59" s="127"/>
      <c r="C59" s="128"/>
      <c r="D59" s="60" t="s">
        <v>90</v>
      </c>
      <c r="E59" s="8"/>
      <c r="F59" s="73"/>
    </row>
    <row r="60" spans="1:6" x14ac:dyDescent="0.25">
      <c r="A60" s="129" t="s">
        <v>91</v>
      </c>
      <c r="B60" s="130"/>
      <c r="C60" s="131"/>
      <c r="D60" s="64" t="s">
        <v>92</v>
      </c>
      <c r="E60" s="61">
        <v>1126240</v>
      </c>
      <c r="F60" s="83">
        <v>1131341</v>
      </c>
    </row>
    <row r="61" spans="1:6" x14ac:dyDescent="0.25">
      <c r="A61" s="126">
        <v>3</v>
      </c>
      <c r="B61" s="127"/>
      <c r="C61" s="128"/>
      <c r="D61" s="56" t="s">
        <v>9</v>
      </c>
      <c r="E61" s="8">
        <v>1116020</v>
      </c>
      <c r="F61" s="73">
        <v>1121121</v>
      </c>
    </row>
    <row r="62" spans="1:6" x14ac:dyDescent="0.25">
      <c r="A62" s="126">
        <v>31</v>
      </c>
      <c r="B62" s="127"/>
      <c r="C62" s="128"/>
      <c r="D62" s="60" t="s">
        <v>10</v>
      </c>
      <c r="E62" s="8">
        <v>990250</v>
      </c>
      <c r="F62" s="73">
        <v>992060</v>
      </c>
    </row>
    <row r="63" spans="1:6" x14ac:dyDescent="0.25">
      <c r="A63" s="126">
        <v>32</v>
      </c>
      <c r="B63" s="127"/>
      <c r="C63" s="128"/>
      <c r="D63" s="56" t="s">
        <v>20</v>
      </c>
      <c r="E63" s="8">
        <v>116350</v>
      </c>
      <c r="F63" s="73">
        <v>119608.02</v>
      </c>
    </row>
    <row r="64" spans="1:6" x14ac:dyDescent="0.25">
      <c r="A64" s="126">
        <v>34</v>
      </c>
      <c r="B64" s="127"/>
      <c r="C64" s="128"/>
      <c r="D64" s="56" t="s">
        <v>68</v>
      </c>
      <c r="E64" s="8"/>
      <c r="F64" s="73"/>
    </row>
    <row r="65" spans="1:6" x14ac:dyDescent="0.25">
      <c r="A65" s="126">
        <v>37</v>
      </c>
      <c r="B65" s="127"/>
      <c r="C65" s="128"/>
      <c r="D65" s="60" t="s">
        <v>93</v>
      </c>
      <c r="E65" s="8">
        <v>8760</v>
      </c>
      <c r="F65" s="73">
        <v>8760</v>
      </c>
    </row>
    <row r="66" spans="1:6" x14ac:dyDescent="0.25">
      <c r="A66" s="126">
        <v>38</v>
      </c>
      <c r="B66" s="127"/>
      <c r="C66" s="128"/>
      <c r="D66" s="60" t="s">
        <v>94</v>
      </c>
      <c r="E66" s="8">
        <v>660</v>
      </c>
      <c r="F66" s="73">
        <v>693</v>
      </c>
    </row>
    <row r="67" spans="1:6" ht="25.5" x14ac:dyDescent="0.25">
      <c r="A67" s="126">
        <v>4</v>
      </c>
      <c r="B67" s="127"/>
      <c r="C67" s="128"/>
      <c r="D67" s="60" t="s">
        <v>27</v>
      </c>
      <c r="E67" s="8">
        <v>10220</v>
      </c>
      <c r="F67" s="73">
        <v>10220</v>
      </c>
    </row>
    <row r="68" spans="1:6" ht="25.5" x14ac:dyDescent="0.25">
      <c r="A68" s="126">
        <v>42</v>
      </c>
      <c r="B68" s="127"/>
      <c r="C68" s="128"/>
      <c r="D68" s="60" t="s">
        <v>27</v>
      </c>
      <c r="E68" s="8">
        <v>10220</v>
      </c>
      <c r="F68" s="73">
        <v>10220</v>
      </c>
    </row>
    <row r="69" spans="1:6" x14ac:dyDescent="0.25">
      <c r="A69" s="129" t="s">
        <v>95</v>
      </c>
      <c r="B69" s="130"/>
      <c r="C69" s="131"/>
      <c r="D69" s="64" t="s">
        <v>96</v>
      </c>
      <c r="E69" s="61">
        <v>5310</v>
      </c>
      <c r="F69" s="83">
        <v>13660</v>
      </c>
    </row>
    <row r="70" spans="1:6" x14ac:dyDescent="0.25">
      <c r="A70" s="126">
        <v>3</v>
      </c>
      <c r="B70" s="127"/>
      <c r="C70" s="128"/>
      <c r="D70" s="56" t="s">
        <v>9</v>
      </c>
      <c r="E70" s="8">
        <v>5310</v>
      </c>
      <c r="F70" s="73">
        <v>11403</v>
      </c>
    </row>
    <row r="71" spans="1:6" x14ac:dyDescent="0.25">
      <c r="A71" s="126">
        <v>32</v>
      </c>
      <c r="B71" s="127"/>
      <c r="C71" s="128"/>
      <c r="D71" s="56" t="s">
        <v>20</v>
      </c>
      <c r="E71" s="8">
        <v>5310</v>
      </c>
      <c r="F71" s="73">
        <v>11402.82</v>
      </c>
    </row>
    <row r="72" spans="1:6" ht="25.5" x14ac:dyDescent="0.25">
      <c r="A72" s="126">
        <v>4</v>
      </c>
      <c r="B72" s="127"/>
      <c r="C72" s="128"/>
      <c r="D72" s="60" t="s">
        <v>27</v>
      </c>
      <c r="E72" s="8"/>
      <c r="F72" s="73">
        <v>2257</v>
      </c>
    </row>
    <row r="73" spans="1:6" ht="25.5" x14ac:dyDescent="0.25">
      <c r="A73" s="126">
        <v>42</v>
      </c>
      <c r="B73" s="127"/>
      <c r="C73" s="128"/>
      <c r="D73" s="56" t="s">
        <v>27</v>
      </c>
      <c r="E73" s="8"/>
      <c r="F73" s="73">
        <v>2257</v>
      </c>
    </row>
    <row r="74" spans="1:6" ht="15" customHeight="1" x14ac:dyDescent="0.25">
      <c r="A74" s="129" t="s">
        <v>97</v>
      </c>
      <c r="B74" s="130"/>
      <c r="C74" s="131"/>
      <c r="D74" s="63" t="s">
        <v>98</v>
      </c>
      <c r="E74" s="61">
        <v>11220</v>
      </c>
      <c r="F74" s="83">
        <v>9097</v>
      </c>
    </row>
    <row r="75" spans="1:6" x14ac:dyDescent="0.25">
      <c r="A75" s="123">
        <v>3</v>
      </c>
      <c r="B75" s="124"/>
      <c r="C75" s="125"/>
      <c r="D75" s="25" t="s">
        <v>9</v>
      </c>
      <c r="E75" s="8">
        <v>11220</v>
      </c>
      <c r="F75" s="73">
        <v>9097</v>
      </c>
    </row>
    <row r="76" spans="1:6" x14ac:dyDescent="0.25">
      <c r="A76" s="123">
        <v>31</v>
      </c>
      <c r="B76" s="124"/>
      <c r="C76" s="125"/>
      <c r="D76" s="60" t="s">
        <v>10</v>
      </c>
      <c r="E76" s="8">
        <v>8320</v>
      </c>
      <c r="F76" s="73"/>
    </row>
    <row r="77" spans="1:6" x14ac:dyDescent="0.25">
      <c r="A77" s="123">
        <v>32</v>
      </c>
      <c r="B77" s="124"/>
      <c r="C77" s="125"/>
      <c r="D77" s="25" t="s">
        <v>20</v>
      </c>
      <c r="E77" s="8">
        <v>2900</v>
      </c>
      <c r="F77" s="73">
        <v>9097</v>
      </c>
    </row>
    <row r="78" spans="1:6" ht="25.5" x14ac:dyDescent="0.25">
      <c r="A78" s="123">
        <v>4</v>
      </c>
      <c r="B78" s="124"/>
      <c r="C78" s="125"/>
      <c r="D78" s="25" t="s">
        <v>11</v>
      </c>
      <c r="E78" s="8"/>
      <c r="F78" s="73"/>
    </row>
    <row r="79" spans="1:6" ht="25.5" x14ac:dyDescent="0.25">
      <c r="A79" s="123">
        <v>42</v>
      </c>
      <c r="B79" s="124"/>
      <c r="C79" s="125"/>
      <c r="D79" s="79" t="s">
        <v>27</v>
      </c>
      <c r="E79" s="8"/>
      <c r="F79" s="82"/>
    </row>
  </sheetData>
  <mergeCells count="77">
    <mergeCell ref="A79:C79"/>
    <mergeCell ref="A78:C78"/>
    <mergeCell ref="A76:C76"/>
    <mergeCell ref="A69:C69"/>
    <mergeCell ref="A70:C70"/>
    <mergeCell ref="A71:C71"/>
    <mergeCell ref="A72:C72"/>
    <mergeCell ref="A73:C73"/>
    <mergeCell ref="A63:C63"/>
    <mergeCell ref="A61:C61"/>
    <mergeCell ref="A62:C62"/>
    <mergeCell ref="A75:C75"/>
    <mergeCell ref="A52:C52"/>
    <mergeCell ref="A65:C65"/>
    <mergeCell ref="A66:C66"/>
    <mergeCell ref="A67:C67"/>
    <mergeCell ref="A68:C68"/>
    <mergeCell ref="A64:C64"/>
    <mergeCell ref="A59:C59"/>
    <mergeCell ref="A56:C56"/>
    <mergeCell ref="A60:C60"/>
    <mergeCell ref="A58:C58"/>
    <mergeCell ref="A57:C57"/>
    <mergeCell ref="A19:C19"/>
    <mergeCell ref="A20:C20"/>
    <mergeCell ref="A21:C21"/>
    <mergeCell ref="A22:C22"/>
    <mergeCell ref="A24:C24"/>
    <mergeCell ref="A23:C23"/>
    <mergeCell ref="A25:C25"/>
    <mergeCell ref="A27:C27"/>
    <mergeCell ref="A34:C34"/>
    <mergeCell ref="A26:C26"/>
    <mergeCell ref="A43:C43"/>
    <mergeCell ref="A38:C38"/>
    <mergeCell ref="A39:C39"/>
    <mergeCell ref="A40:C40"/>
    <mergeCell ref="A41:C41"/>
    <mergeCell ref="A42:C42"/>
    <mergeCell ref="A28:C28"/>
    <mergeCell ref="A29:C29"/>
    <mergeCell ref="A30:C30"/>
    <mergeCell ref="A31:C31"/>
    <mergeCell ref="A32:C32"/>
    <mergeCell ref="A33:C33"/>
    <mergeCell ref="A44:C44"/>
    <mergeCell ref="A45:C45"/>
    <mergeCell ref="A53:C53"/>
    <mergeCell ref="A54:C54"/>
    <mergeCell ref="A55:C55"/>
    <mergeCell ref="A46:C46"/>
    <mergeCell ref="A47:C47"/>
    <mergeCell ref="A49:C49"/>
    <mergeCell ref="A50:C50"/>
    <mergeCell ref="A51:C51"/>
    <mergeCell ref="A48:C48"/>
    <mergeCell ref="A8:C8"/>
    <mergeCell ref="A11:C11"/>
    <mergeCell ref="A13:C13"/>
    <mergeCell ref="A12:C12"/>
    <mergeCell ref="A77:C77"/>
    <mergeCell ref="A9:C9"/>
    <mergeCell ref="A10:C10"/>
    <mergeCell ref="A14:C14"/>
    <mergeCell ref="A15:C15"/>
    <mergeCell ref="A16:C16"/>
    <mergeCell ref="A35:C35"/>
    <mergeCell ref="A36:C36"/>
    <mergeCell ref="A37:C37"/>
    <mergeCell ref="A17:C17"/>
    <mergeCell ref="A18:C18"/>
    <mergeCell ref="A74:C74"/>
    <mergeCell ref="A6:C6"/>
    <mergeCell ref="A7:C7"/>
    <mergeCell ref="A1:F1"/>
    <mergeCell ref="A3:F3"/>
    <mergeCell ref="A5:C5"/>
  </mergeCells>
  <pageMargins left="0.25" right="0.25" top="0.75" bottom="0.75" header="0.3" footer="0.3"/>
  <pageSetup paperSize="9" scale="4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3648E-878B-40E3-83A1-322401FD6B8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510A8-CDBE-40C0-926B-092BE26745E3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12</vt:i4>
      </vt:variant>
    </vt:vector>
  </HeadingPairs>
  <TitlesOfParts>
    <vt:vector size="12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  <vt:lpstr>List5</vt:lpstr>
      <vt:lpstr>List1</vt:lpstr>
      <vt:lpstr>List3</vt:lpstr>
      <vt:lpstr>List2</vt:lpstr>
      <vt:lpstr>List4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Marija</cp:lastModifiedBy>
  <cp:lastPrinted>2025-01-08T07:06:42Z</cp:lastPrinted>
  <dcterms:created xsi:type="dcterms:W3CDTF">2022-08-12T12:51:27Z</dcterms:created>
  <dcterms:modified xsi:type="dcterms:W3CDTF">2025-01-08T07:09:02Z</dcterms:modified>
</cp:coreProperties>
</file>