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8051DAC5-8B9B-47E5-9AFB-00C3C0426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0" l="1"/>
  <c r="F37" i="10" s="1"/>
  <c r="G34" i="10" s="1"/>
  <c r="G37" i="10" s="1"/>
  <c r="G21" i="10"/>
  <c r="F21" i="10"/>
  <c r="F14" i="10" l="1"/>
  <c r="F22" i="10" s="1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<sst xmlns="http://schemas.openxmlformats.org/spreadsheetml/2006/main" count="255" uniqueCount="146">
  <si>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</si>
  <si>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</si>
  <si>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</si>
  <si>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</si>
  <si>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</si>
  <si>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</si>
  <si>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</si>
  <si>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</si>
  <si>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</si>
  <si>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</si>
  <si>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</si>
  <si>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</si>
  <si>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</si>
  <si>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</si>
  <si>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</si>
  <si>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</si>
  <si>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</si>
  <si>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</si>
  <si>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</si>
  <si>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</si>
  <si>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</si>
  <si>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</si>
  <si>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</si>
  <si>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</si>
  <si>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</si>
  <si>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</si>
  <si>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</si>
  <si>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</si>
  <si>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</si>
  <si>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</si>
  <si>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</si>
  <si>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</si>
  <si>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</si>
  <si>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</si>
  <si>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</si>
  <si>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</si>
  <si>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</si>
  <si>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</si>
  <si>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</si>
  <si>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</si>
  <si>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</si>
  <si>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</si>
  <si>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</si>
  <si>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</si>
  <si>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</si>
  <si>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</si>
  <si>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</si>
  <si>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</si>
  <si>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</si>
  <si>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</si>
  <si>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</si>
  <si>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</si>
  <si>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</si>
  <si>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</si>
  <si>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</si>
  <si>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</si>
  <si>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</si>
  <si>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</si>
  <si>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</si>
  <si>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</si>
  <si>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</si>
  <si>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</si>
  <si>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</si>
  <si>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Redovni poslovi ustanova osnovnog obazovanja</t>
  </si>
  <si>
    <t>Izvor financiranja 1.3</t>
  </si>
  <si>
    <t>Decentralizacija</t>
  </si>
  <si>
    <t>Financijski rashodi</t>
  </si>
  <si>
    <t>Program:OSNOVNO OBRAZOVANJE-ZAKONSKI STANDARD</t>
  </si>
  <si>
    <t>Glavni program:OBRAZOVANJE</t>
  </si>
  <si>
    <t>Program:DOPUNSKI NASTAVNI I VANNASTAVNI PROGRAM ŠKOLA I OBRAZ.INSTITUCIJA</t>
  </si>
  <si>
    <t>DOPUNSKI NASTAVNI I VANNASTAVNI PROGRAM ŠKOLA I OBRAZ.INSTITUCIJA</t>
  </si>
  <si>
    <t>Izvor financiranja 1.1</t>
  </si>
  <si>
    <t>Opći prihodi i primici-izvorna sredstva KZŽ</t>
  </si>
  <si>
    <t>A102006</t>
  </si>
  <si>
    <t>Program građanskog odgoja u školama</t>
  </si>
  <si>
    <t xml:space="preserve">Donacija </t>
  </si>
  <si>
    <t>Izvor financiranja 3.1.1.</t>
  </si>
  <si>
    <t>Vlastiti prihodi</t>
  </si>
  <si>
    <t>Izvor financiranja 4.3.1.</t>
  </si>
  <si>
    <t>Posebne namjene</t>
  </si>
  <si>
    <t>Izvor financiranja 5.2.1.</t>
  </si>
  <si>
    <t>Ministarstvo</t>
  </si>
  <si>
    <t>Naknade</t>
  </si>
  <si>
    <t>Ostali rashodi</t>
  </si>
  <si>
    <t>Izvor financiranja 5.4.1.</t>
  </si>
  <si>
    <t>JLS-Općina Krapinske Toplice</t>
  </si>
  <si>
    <t>Izvor financiranja 5.7.1.</t>
  </si>
  <si>
    <t>Ministarstvo-prijenos EU</t>
  </si>
  <si>
    <t>09 Obrazovanje</t>
  </si>
  <si>
    <t>091 Predškolsko i osnovno obrazovanje</t>
  </si>
  <si>
    <t>096 Dodatne usluge u obrazovanju</t>
  </si>
  <si>
    <t xml:space="preserve">  13 Decentralizacija</t>
  </si>
  <si>
    <t>4 Posebne namjene</t>
  </si>
  <si>
    <t xml:space="preserve">  43 Posebne namjene</t>
  </si>
  <si>
    <t xml:space="preserve">  52 Ostele pomoći-ministarstvo</t>
  </si>
  <si>
    <t xml:space="preserve">  54 JLS</t>
  </si>
  <si>
    <t xml:space="preserve">  57 Ministarstvo-prijenos EU</t>
  </si>
  <si>
    <t>Prihodi od imovine</t>
  </si>
  <si>
    <t>Prihodi po posebnim propisima</t>
  </si>
  <si>
    <t>Prihodi od prodaje roba i pruženih usluga i donacija</t>
  </si>
  <si>
    <t>Dodatna ulaganja u nefinancijskoj imovini</t>
  </si>
  <si>
    <t>Vlastiti izvori</t>
  </si>
  <si>
    <t>Rezultat poslovanja</t>
  </si>
  <si>
    <t>Proračun za 2025.</t>
  </si>
  <si>
    <t>Plan za 2025.</t>
  </si>
  <si>
    <t>9 Manjak</t>
  </si>
  <si>
    <t>9 Preneseni višak/manjak iz protekle godine</t>
  </si>
  <si>
    <t>9 Višak</t>
  </si>
  <si>
    <t>A101701</t>
  </si>
  <si>
    <t>A102001</t>
  </si>
  <si>
    <t xml:space="preserve">Naknade građanima i kućanstvima </t>
  </si>
  <si>
    <t>A102002</t>
  </si>
  <si>
    <t>Financiranje-ostali rasodi OŠ</t>
  </si>
  <si>
    <t>Izvor financiranja 6.2.1.</t>
  </si>
  <si>
    <t>6 Donacija</t>
  </si>
  <si>
    <t xml:space="preserve">  62 Donacija</t>
  </si>
  <si>
    <t xml:space="preserve">Oprema </t>
  </si>
  <si>
    <t>Izvor financiranja 1.1.</t>
  </si>
  <si>
    <t>Izvor financiranja 5.7.</t>
  </si>
  <si>
    <t>T102001</t>
  </si>
  <si>
    <t>Dopunska sredstva za materijalne rashode i opremu škola</t>
  </si>
  <si>
    <t>T102008</t>
  </si>
  <si>
    <t>Školska shema 7</t>
  </si>
  <si>
    <t xml:space="preserve">IZVOR 6 </t>
  </si>
  <si>
    <t>REFUNDACIJE</t>
  </si>
  <si>
    <t>IZVOR 5</t>
  </si>
  <si>
    <t>POMOĆI</t>
  </si>
  <si>
    <t>IZVOR 4</t>
  </si>
  <si>
    <t>POSEBNE NAMJENE</t>
  </si>
  <si>
    <t>IZVOR 3</t>
  </si>
  <si>
    <t>VLASTITI PRIHODI</t>
  </si>
  <si>
    <t>IZVOR 1</t>
  </si>
  <si>
    <t xml:space="preserve">OPĆI PRIHODI I PRIMICI </t>
  </si>
  <si>
    <t>PRIJEDLOG FINANCIJSKOG PLANA OSNOVNE ŠKOLE KRAPINSKE TOPLICE 
ZA 2025. I IZMJENA</t>
  </si>
  <si>
    <t>I. IZMJENA</t>
  </si>
  <si>
    <t>I.IZMJENA</t>
  </si>
  <si>
    <t>PRIHODI + VIŠAK</t>
  </si>
  <si>
    <t xml:space="preserve"> I. IZMJENA  FINANCIJSKOG PLANA OSNOVNE ŠKOLE KRAPINSKE TOPLICE 
ZA 2025.</t>
  </si>
  <si>
    <t>KLASA: 400-01/25-01/1</t>
  </si>
  <si>
    <t>URBROJ: 2140-96-01-25-3</t>
  </si>
  <si>
    <t>Krapinske Toplice, 18.3.2025.</t>
  </si>
  <si>
    <t>Predsjednica Školskog odbora:</t>
  </si>
  <si>
    <t>Lidija Fink</t>
  </si>
  <si>
    <t>Ravnatelj:</t>
  </si>
  <si>
    <t>Samson Štibohar dipl.teolog</t>
  </si>
  <si>
    <t xml:space="preserve"> I. IZMJENA  FINANCIJSKOG PLANA OSNOVNE ŠKOLE KRAPINSKE TOPLICE 
                                                              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</si>
</sst>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20" fillId="2" borderId="3" xfId="0" applyNumberFormat="1" applyFont="1" applyFill="1" applyBorder="1" applyAlignment="1" applyProtection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 applyProtection="1">
      <alignment horizontal="left" vertical="center" wrapText="1"/>
    </xf>
    <xf numFmtId="2" fontId="7" fillId="2" borderId="3" xfId="0" applyNumberFormat="1" applyFont="1" applyFill="1" applyBorder="1" applyAlignment="1" applyProtection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20" fillId="2" borderId="3" xfId="0" quotePrefix="1" applyNumberFormat="1" applyFont="1" applyFill="1" applyBorder="1" applyAlignment="1">
      <alignment horizontal="left" vertical="center"/>
    </xf>
    <xf numFmtId="2" fontId="9" fillId="2" borderId="3" xfId="0" applyNumberFormat="1" applyFont="1" applyFill="1" applyBorder="1" applyAlignment="1" applyProtection="1">
      <alignment vertical="center" wrapText="1"/>
    </xf>
    <xf numFmtId="2" fontId="20" fillId="2" borderId="3" xfId="0" applyNumberFormat="1" applyFont="1" applyFill="1" applyBorder="1" applyAlignment="1" applyProtection="1">
      <alignment vertical="center" wrapText="1"/>
    </xf>
    <xf numFmtId="2" fontId="7" fillId="2" borderId="3" xfId="0" applyNumberFormat="1" applyFont="1" applyFill="1" applyBorder="1" applyAlignment="1" applyProtection="1">
      <alignment vertical="center" wrapText="1"/>
    </xf>
    <xf numFmtId="0" fontId="7" fillId="2" borderId="3" xfId="0" quotePrefix="1" applyNumberFormat="1" applyFont="1" applyFill="1" applyBorder="1" applyAlignment="1">
      <alignment horizontal="left" vertical="center"/>
    </xf>
    <xf numFmtId="0" fontId="20" fillId="2" borderId="3" xfId="0" quotePrefix="1" applyNumberFormat="1" applyFont="1" applyFill="1" applyBorder="1" applyAlignment="1">
      <alignment horizontal="left" vertical="center"/>
    </xf>
    <xf numFmtId="0" fontId="21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4" fontId="21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vertical="center" wrapText="1"/>
    </xf>
    <xf numFmtId="4" fontId="21" fillId="0" borderId="3" xfId="0" applyNumberFormat="1" applyFont="1" applyFill="1" applyBorder="1" applyAlignment="1" applyProtection="1">
      <alignment vertical="center" wrapText="1"/>
    </xf>
    <xf numFmtId="4" fontId="20" fillId="0" borderId="3" xfId="0" applyNumberFormat="1" applyFont="1" applyFill="1" applyBorder="1" applyAlignment="1" applyProtection="1">
      <alignment vertical="center" wrapText="1"/>
    </xf>
    <xf numFmtId="0" fontId="23" fillId="0" borderId="0" xfId="0" applyFont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Border="1" applyAlignment="1"/>
    <xf numFmtId="2" fontId="24" fillId="0" borderId="2" xfId="0" applyNumberFormat="1" applyFont="1" applyBorder="1" applyAlignment="1"/>
    <xf numFmtId="2" fontId="23" fillId="0" borderId="0" xfId="0" applyNumberFormat="1" applyFont="1"/>
    <xf numFmtId="2" fontId="17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center" wrapText="1"/>
    </xf>
    <xf numFmtId="2" fontId="9" fillId="4" borderId="3" xfId="0" applyNumberFormat="1" applyFont="1" applyFill="1" applyBorder="1" applyAlignment="1" applyProtection="1">
      <alignment horizontal="center" vertical="center" wrapText="1"/>
    </xf>
    <xf numFmtId="2" fontId="9" fillId="4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 applyProtection="1">
      <alignment vertical="center" wrapText="1"/>
    </xf>
    <xf numFmtId="4" fontId="25" fillId="0" borderId="3" xfId="0" applyNumberFormat="1" applyFont="1" applyFill="1" applyBorder="1" applyAlignment="1" applyProtection="1">
      <alignment vertical="center" wrapText="1"/>
    </xf>
    <xf numFmtId="4" fontId="26" fillId="2" borderId="3" xfId="0" applyNumberFormat="1" applyFont="1" applyFill="1" applyBorder="1" applyAlignment="1"/>
    <xf numFmtId="4" fontId="26" fillId="2" borderId="3" xfId="0" applyNumberFormat="1" applyFont="1" applyFill="1" applyBorder="1" applyAlignment="1">
      <alignment horizontal="right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>
      <alignment horizontal="right"/>
    </xf>
    <xf numFmtId="0" fontId="16" fillId="0" borderId="0" xfId="0" applyNumberFormat="1" applyFont="1" applyAlignment="1">
      <alignment wrapText="1"/>
    </xf>
    <xf numFmtId="0" fontId="9" fillId="0" borderId="1" xfId="0" quotePrefix="1" applyNumberFormat="1" applyFont="1" applyBorder="1" applyAlignment="1">
      <alignment horizontal="left" wrapText="1"/>
    </xf>
    <xf numFmtId="0" fontId="9" fillId="0" borderId="2" xfId="0" quotePrefix="1" applyNumberFormat="1" applyFont="1" applyBorder="1" applyAlignment="1">
      <alignment horizontal="left" wrapText="1"/>
    </xf>
    <xf numFmtId="0" fontId="9" fillId="0" borderId="2" xfId="0" quotePrefix="1" applyNumberFormat="1" applyFont="1" applyBorder="1" applyAlignment="1">
      <alignment horizontal="center" wrapText="1"/>
    </xf>
    <xf numFmtId="0" fontId="9" fillId="4" borderId="1" xfId="0" quotePrefix="1" applyNumberFormat="1" applyFont="1" applyFill="1" applyBorder="1" applyAlignment="1">
      <alignment horizontal="right"/>
    </xf>
    <xf numFmtId="0" fontId="12" fillId="0" borderId="0" xfId="0" applyFont="1"/>
    <xf numFmtId="0" fontId="27" fillId="0" borderId="0" xfId="0" applyFo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wrapText="1"/>
    </xf>
    <xf numFmtId="2" fontId="15" fillId="0" borderId="0" xfId="0" applyNumberFormat="1" applyFont="1" applyFill="1" applyBorder="1" applyAlignment="1" applyProtection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topLeftCell="A19" workbookViewId="0">
      <selection sqref="A1:G1"/>
    </sheetView>
  </sheetViews>
  <sheetFormatPr defaultRowHeight="15" x14ac:dyDescent="0.25"/>
  <cols>
    <col min="5" max="7" width="25.28515625" customWidth="1"/>
    <col min="9" max="9" width="17.7109375" customWidth="1"/>
  </cols>
  <sheetData>
    <row r="1" spans="1:7" ht="42" customHeight="1" x14ac:dyDescent="0.25">
      <c r="A1" s="125" t="s">
        <v>137</v>
      </c>
      <c r="B1" s="125"/>
      <c r="C1" s="125"/>
      <c r="D1" s="125"/>
      <c r="E1" s="125"/>
      <c r="F1" s="125"/>
      <c r="G1" s="125"/>
    </row>
    <row r="2" spans="1:7" ht="18" x14ac:dyDescent="0.25">
      <c r="A2" s="19"/>
      <c r="B2" s="19"/>
      <c r="C2" s="19"/>
      <c r="D2" s="19"/>
      <c r="E2" s="19"/>
      <c r="F2" s="19"/>
      <c r="G2" s="19"/>
    </row>
    <row r="3" spans="1:7" ht="15.75" x14ac:dyDescent="0.25">
      <c r="A3" s="125" t="s">
        <v>17</v>
      </c>
      <c r="B3" s="125"/>
      <c r="C3" s="125"/>
      <c r="D3" s="125"/>
      <c r="E3" s="125"/>
      <c r="F3" s="125"/>
      <c r="G3" s="126"/>
    </row>
    <row r="4" spans="1:7" ht="18" x14ac:dyDescent="0.25">
      <c r="A4" s="19"/>
      <c r="B4" s="19"/>
      <c r="C4" s="19"/>
      <c r="D4" s="19"/>
      <c r="E4" s="19"/>
      <c r="F4" s="19"/>
      <c r="G4" s="5"/>
    </row>
    <row r="5" spans="1:7" ht="15.75" x14ac:dyDescent="0.25">
      <c r="A5" s="125" t="s">
        <v>23</v>
      </c>
      <c r="B5" s="127"/>
      <c r="C5" s="127"/>
      <c r="D5" s="127"/>
      <c r="E5" s="127"/>
      <c r="F5" s="127"/>
      <c r="G5" s="127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3"/>
      <c r="B7" s="24"/>
      <c r="C7" s="24"/>
      <c r="D7" s="25"/>
      <c r="E7" s="26"/>
      <c r="F7" s="3" t="s">
        <v>103</v>
      </c>
      <c r="G7" s="3" t="s">
        <v>135</v>
      </c>
    </row>
    <row r="8" spans="1:7" x14ac:dyDescent="0.25">
      <c r="A8" s="118" t="s">
        <v>0</v>
      </c>
      <c r="B8" s="112"/>
      <c r="C8" s="112"/>
      <c r="D8" s="112"/>
      <c r="E8" s="128"/>
      <c r="F8" s="86">
        <v>1409099.06</v>
      </c>
      <c r="G8" s="86">
        <v>1705972.38</v>
      </c>
    </row>
    <row r="9" spans="1:7" x14ac:dyDescent="0.25">
      <c r="A9" s="129" t="s">
        <v>31</v>
      </c>
      <c r="B9" s="130"/>
      <c r="C9" s="130"/>
      <c r="D9" s="130"/>
      <c r="E9" s="124"/>
      <c r="F9" s="87">
        <v>1409099.06</v>
      </c>
      <c r="G9" s="87">
        <v>1705972.38</v>
      </c>
    </row>
    <row r="10" spans="1:7" x14ac:dyDescent="0.25">
      <c r="A10" s="131" t="s">
        <v>32</v>
      </c>
      <c r="B10" s="124"/>
      <c r="C10" s="124"/>
      <c r="D10" s="124"/>
      <c r="E10" s="124"/>
      <c r="F10" s="87"/>
      <c r="G10" s="87"/>
    </row>
    <row r="11" spans="1:7" x14ac:dyDescent="0.25">
      <c r="A11" s="27" t="s">
        <v>1</v>
      </c>
      <c r="B11" s="61"/>
      <c r="C11" s="61"/>
      <c r="D11" s="61"/>
      <c r="E11" s="61"/>
      <c r="F11" s="86">
        <v>1409099.06</v>
      </c>
      <c r="G11" s="86">
        <v>1715225.2</v>
      </c>
    </row>
    <row r="12" spans="1:7" x14ac:dyDescent="0.25">
      <c r="A12" s="132" t="s">
        <v>33</v>
      </c>
      <c r="B12" s="130"/>
      <c r="C12" s="130"/>
      <c r="D12" s="130"/>
      <c r="E12" s="130"/>
      <c r="F12" s="87">
        <v>1230879.06</v>
      </c>
      <c r="G12" s="87">
        <v>1533005.2</v>
      </c>
    </row>
    <row r="13" spans="1:7" x14ac:dyDescent="0.25">
      <c r="A13" s="123" t="s">
        <v>34</v>
      </c>
      <c r="B13" s="124"/>
      <c r="C13" s="124"/>
      <c r="D13" s="124"/>
      <c r="E13" s="124"/>
      <c r="F13" s="89">
        <v>178220</v>
      </c>
      <c r="G13" s="89">
        <v>182220</v>
      </c>
    </row>
    <row r="14" spans="1:7" x14ac:dyDescent="0.25">
      <c r="A14" s="111" t="s">
        <v>54</v>
      </c>
      <c r="B14" s="112"/>
      <c r="C14" s="112"/>
      <c r="D14" s="112"/>
      <c r="E14" s="112"/>
      <c r="F14" s="86">
        <f t="shared" ref="F14" si="0">F8-F11</f>
        <v>0</v>
      </c>
      <c r="G14" s="86">
        <v>-9252.82</v>
      </c>
    </row>
    <row r="15" spans="1:7" ht="18" x14ac:dyDescent="0.25">
      <c r="A15" s="70"/>
      <c r="B15" s="36"/>
      <c r="C15" s="36"/>
      <c r="D15" s="36"/>
      <c r="E15" s="36"/>
      <c r="F15" s="37"/>
      <c r="G15" s="37"/>
    </row>
    <row r="16" spans="1:7" ht="15.75" x14ac:dyDescent="0.25">
      <c r="A16" s="113" t="s">
        <v>24</v>
      </c>
      <c r="B16" s="133"/>
      <c r="C16" s="133"/>
      <c r="D16" s="133"/>
      <c r="E16" s="133"/>
      <c r="F16" s="133"/>
      <c r="G16" s="133"/>
    </row>
    <row r="17" spans="1:7" ht="18" x14ac:dyDescent="0.25">
      <c r="A17" s="70"/>
      <c r="B17" s="36"/>
      <c r="C17" s="36"/>
      <c r="D17" s="36"/>
      <c r="E17" s="36"/>
      <c r="F17" s="37"/>
      <c r="G17" s="37"/>
    </row>
    <row r="18" spans="1:7" x14ac:dyDescent="0.25">
      <c r="A18" s="38"/>
      <c r="B18" s="39"/>
      <c r="C18" s="39"/>
      <c r="D18" s="40"/>
      <c r="E18" s="41"/>
      <c r="F18" s="42" t="s">
        <v>103</v>
      </c>
      <c r="G18" s="3" t="s">
        <v>135</v>
      </c>
    </row>
    <row r="19" spans="1:7" x14ac:dyDescent="0.25">
      <c r="A19" s="123" t="s">
        <v>35</v>
      </c>
      <c r="B19" s="124"/>
      <c r="C19" s="124"/>
      <c r="D19" s="124"/>
      <c r="E19" s="124"/>
      <c r="F19" s="88"/>
      <c r="G19" s="88"/>
    </row>
    <row r="20" spans="1:7" x14ac:dyDescent="0.25">
      <c r="A20" s="123" t="s">
        <v>36</v>
      </c>
      <c r="B20" s="124"/>
      <c r="C20" s="124"/>
      <c r="D20" s="124"/>
      <c r="E20" s="124"/>
      <c r="F20" s="88"/>
      <c r="G20" s="88"/>
    </row>
    <row r="21" spans="1:7" x14ac:dyDescent="0.25">
      <c r="A21" s="111" t="s">
        <v>2</v>
      </c>
      <c r="B21" s="112"/>
      <c r="C21" s="112"/>
      <c r="D21" s="112"/>
      <c r="E21" s="112"/>
      <c r="F21" s="85">
        <f t="shared" ref="F21:G21" si="1">F19-F20</f>
        <v>0</v>
      </c>
      <c r="G21" s="85">
        <f t="shared" si="1"/>
        <v>0</v>
      </c>
    </row>
    <row r="22" spans="1:7" x14ac:dyDescent="0.25">
      <c r="A22" s="111" t="s">
        <v>55</v>
      </c>
      <c r="B22" s="112"/>
      <c r="C22" s="112"/>
      <c r="D22" s="112"/>
      <c r="E22" s="112"/>
      <c r="F22" s="101">
        <f t="shared" ref="F22:G22" si="2">F14+F21</f>
        <v>0</v>
      </c>
      <c r="G22" s="101">
        <f t="shared" si="2"/>
        <v>-9252.82</v>
      </c>
    </row>
    <row r="23" spans="1:7" ht="18" x14ac:dyDescent="0.25">
      <c r="A23" s="35"/>
      <c r="B23" s="36"/>
      <c r="C23" s="36"/>
      <c r="D23" s="36"/>
      <c r="E23" s="36"/>
      <c r="F23" s="37"/>
      <c r="G23" s="37"/>
    </row>
    <row r="24" spans="1:7" ht="15.75" x14ac:dyDescent="0.25">
      <c r="A24" s="113" t="s">
        <v>56</v>
      </c>
      <c r="B24" s="114"/>
      <c r="C24" s="114"/>
      <c r="D24" s="114"/>
      <c r="E24" s="114"/>
      <c r="F24" s="114"/>
      <c r="G24" s="114"/>
    </row>
    <row r="25" spans="1:7" ht="15.75" x14ac:dyDescent="0.25">
      <c r="A25" s="100"/>
      <c r="B25" s="102"/>
      <c r="C25" s="102"/>
      <c r="D25" s="102"/>
      <c r="E25" s="102"/>
      <c r="F25" s="102"/>
      <c r="G25" s="102"/>
    </row>
    <row r="26" spans="1:7" x14ac:dyDescent="0.25">
      <c r="A26" s="103"/>
      <c r="B26" s="104"/>
      <c r="C26" s="104"/>
      <c r="D26" s="105"/>
      <c r="E26" s="41"/>
      <c r="F26" s="42" t="s">
        <v>103</v>
      </c>
      <c r="G26" s="3" t="s">
        <v>135</v>
      </c>
    </row>
    <row r="27" spans="1:7" ht="15" customHeight="1" x14ac:dyDescent="0.25">
      <c r="A27" s="115" t="s">
        <v>57</v>
      </c>
      <c r="B27" s="116"/>
      <c r="C27" s="116"/>
      <c r="D27" s="116"/>
      <c r="E27" s="117"/>
      <c r="F27" s="106">
        <v>0</v>
      </c>
      <c r="G27" s="106">
        <v>9252.82</v>
      </c>
    </row>
    <row r="28" spans="1:7" ht="15" customHeight="1" x14ac:dyDescent="0.25">
      <c r="A28" s="111" t="s">
        <v>58</v>
      </c>
      <c r="B28" s="112"/>
      <c r="C28" s="112"/>
      <c r="D28" s="112"/>
      <c r="E28" s="112"/>
      <c r="F28" s="33">
        <f t="shared" ref="F28:G28" si="3">F22+F27</f>
        <v>0</v>
      </c>
      <c r="G28" s="33">
        <f t="shared" si="3"/>
        <v>0</v>
      </c>
    </row>
    <row r="29" spans="1:7" ht="45" customHeight="1" x14ac:dyDescent="0.25">
      <c r="A29" s="118" t="s">
        <v>59</v>
      </c>
      <c r="B29" s="119"/>
      <c r="C29" s="119"/>
      <c r="D29" s="119"/>
      <c r="E29" s="120"/>
      <c r="F29" s="33">
        <f t="shared" ref="F29:G29" si="4">F14+F21+F27-F28</f>
        <v>0</v>
      </c>
      <c r="G29" s="33">
        <f t="shared" si="4"/>
        <v>0</v>
      </c>
    </row>
    <row r="30" spans="1:7" ht="15.75" x14ac:dyDescent="0.25">
      <c r="A30" s="60"/>
      <c r="B30" s="34"/>
      <c r="C30" s="34"/>
      <c r="D30" s="34"/>
      <c r="E30" s="34"/>
      <c r="F30" s="34"/>
      <c r="G30" s="34"/>
    </row>
    <row r="31" spans="1:7" ht="15.75" x14ac:dyDescent="0.25">
      <c r="A31" s="113" t="s">
        <v>53</v>
      </c>
      <c r="B31" s="113"/>
      <c r="C31" s="113"/>
      <c r="D31" s="113"/>
      <c r="E31" s="113"/>
      <c r="F31" s="113"/>
      <c r="G31" s="113"/>
    </row>
    <row r="32" spans="1:7" ht="18" x14ac:dyDescent="0.25">
      <c r="A32" s="35"/>
      <c r="B32" s="36"/>
      <c r="C32" s="36"/>
      <c r="D32" s="36"/>
      <c r="E32" s="36"/>
      <c r="F32" s="37"/>
      <c r="G32" s="37"/>
    </row>
    <row r="33" spans="1:12" x14ac:dyDescent="0.25">
      <c r="A33" s="38"/>
      <c r="B33" s="39"/>
      <c r="C33" s="39"/>
      <c r="D33" s="40"/>
      <c r="E33" s="41"/>
      <c r="F33" s="42" t="s">
        <v>103</v>
      </c>
      <c r="G33" s="3" t="s">
        <v>135</v>
      </c>
    </row>
    <row r="34" spans="1:12" x14ac:dyDescent="0.25">
      <c r="A34" s="115" t="s">
        <v>57</v>
      </c>
      <c r="B34" s="116"/>
      <c r="C34" s="116"/>
      <c r="D34" s="116"/>
      <c r="E34" s="117"/>
      <c r="F34" s="32" t="e">
        <f>#REF!</f>
        <v>#REF!</v>
      </c>
      <c r="G34" s="32" t="e">
        <f>F37</f>
        <v>#REF!</v>
      </c>
    </row>
    <row r="35" spans="1:12" ht="28.5" customHeight="1" x14ac:dyDescent="0.25">
      <c r="A35" s="115" t="s">
        <v>60</v>
      </c>
      <c r="B35" s="116"/>
      <c r="C35" s="116"/>
      <c r="D35" s="116"/>
      <c r="E35" s="117"/>
      <c r="F35" s="32">
        <v>0</v>
      </c>
      <c r="G35" s="32">
        <v>0</v>
      </c>
    </row>
    <row r="36" spans="1:12" x14ac:dyDescent="0.25">
      <c r="A36" s="115" t="s">
        <v>61</v>
      </c>
      <c r="B36" s="121"/>
      <c r="C36" s="121"/>
      <c r="D36" s="121"/>
      <c r="E36" s="122"/>
      <c r="F36" s="32">
        <v>0</v>
      </c>
      <c r="G36" s="32">
        <v>0</v>
      </c>
    </row>
    <row r="37" spans="1:12" ht="15" customHeight="1" x14ac:dyDescent="0.25">
      <c r="A37" s="111" t="s">
        <v>58</v>
      </c>
      <c r="B37" s="112"/>
      <c r="C37" s="112"/>
      <c r="D37" s="112"/>
      <c r="E37" s="112"/>
      <c r="F37" s="33" t="e">
        <f t="shared" ref="F37:G37" si="5">F34-F35+F36</f>
        <v>#REF!</v>
      </c>
      <c r="G37" s="33" t="e">
        <f t="shared" si="5"/>
        <v>#REF!</v>
      </c>
    </row>
    <row r="38" spans="1:12" ht="21.6" customHeight="1" x14ac:dyDescent="0.25">
      <c r="A38" s="69"/>
      <c r="B38" s="69"/>
      <c r="C38" s="69"/>
      <c r="D38" s="69"/>
      <c r="E38" s="69"/>
      <c r="F38" s="69"/>
      <c r="G38" s="69"/>
    </row>
    <row r="39" spans="1:12" x14ac:dyDescent="0.25">
      <c r="A39" s="109" t="s">
        <v>30</v>
      </c>
      <c r="B39" s="110"/>
      <c r="C39" s="110"/>
      <c r="D39" s="110"/>
      <c r="E39" s="110"/>
      <c r="F39" s="110"/>
      <c r="G39" s="110"/>
      <c r="H39" s="108" t="s">
        <v>138</v>
      </c>
      <c r="I39" s="108"/>
      <c r="J39" s="108"/>
      <c r="K39" s="108"/>
      <c r="L39" s="108"/>
    </row>
    <row r="40" spans="1:12" ht="13.15" customHeight="1" x14ac:dyDescent="0.25">
      <c r="H40" s="108" t="s">
        <v>139</v>
      </c>
      <c r="I40" s="108"/>
      <c r="J40" s="108"/>
      <c r="K40" s="108"/>
      <c r="L40" s="108"/>
    </row>
    <row r="41" spans="1:12" x14ac:dyDescent="0.25">
      <c r="H41" s="108" t="s">
        <v>140</v>
      </c>
      <c r="I41" s="108"/>
      <c r="J41" s="108"/>
      <c r="K41" s="108"/>
      <c r="L41" s="108"/>
    </row>
    <row r="42" spans="1:12" x14ac:dyDescent="0.25">
      <c r="H42" s="108"/>
      <c r="I42" s="108"/>
      <c r="J42" s="108"/>
      <c r="K42" s="108"/>
      <c r="L42" s="108"/>
    </row>
    <row r="43" spans="1:12" x14ac:dyDescent="0.25">
      <c r="H43" s="108" t="s">
        <v>141</v>
      </c>
      <c r="I43" s="108"/>
      <c r="J43" s="108" t="s">
        <v>143</v>
      </c>
      <c r="K43" s="108"/>
      <c r="L43" s="108"/>
    </row>
    <row r="44" spans="1:12" x14ac:dyDescent="0.25">
      <c r="H44" s="108" t="s">
        <v>142</v>
      </c>
      <c r="I44" s="108"/>
      <c r="J44" s="108" t="s">
        <v>144</v>
      </c>
      <c r="K44" s="108"/>
      <c r="L44" s="108"/>
    </row>
  </sheetData>
  <mergeCells count="24"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85546875" bestFit="1" customWidth="1"/>
    <col min="4" max="5" width="25.28515625" customWidth="1"/>
  </cols>
  <sheetData>
    <row r="1" spans="1:7" ht="42" customHeight="1" x14ac:dyDescent="0.25">
      <c r="A1" s="125" t="s">
        <v>145</v>
      </c>
      <c r="B1" s="125"/>
      <c r="C1" s="125"/>
      <c r="D1" s="125"/>
      <c r="E1" s="125"/>
      <c r="F1" s="125"/>
      <c r="G1" s="125"/>
    </row>
    <row r="2" spans="1:7" ht="18" customHeight="1" x14ac:dyDescent="0.25">
      <c r="A2" s="4"/>
      <c r="B2" s="4"/>
      <c r="C2" s="4"/>
      <c r="D2" s="4"/>
      <c r="E2" s="4"/>
    </row>
    <row r="3" spans="1:7" ht="15.75" customHeight="1" x14ac:dyDescent="0.25">
      <c r="A3" s="125" t="s">
        <v>17</v>
      </c>
      <c r="B3" s="125"/>
      <c r="C3" s="125"/>
      <c r="D3" s="125"/>
      <c r="E3" s="125"/>
    </row>
    <row r="4" spans="1:7" ht="18" x14ac:dyDescent="0.25">
      <c r="A4" s="4"/>
      <c r="B4" s="4"/>
      <c r="C4" s="4"/>
      <c r="D4" s="4"/>
      <c r="E4" s="5"/>
    </row>
    <row r="5" spans="1:7" ht="18" customHeight="1" x14ac:dyDescent="0.25">
      <c r="A5" s="125" t="s">
        <v>4</v>
      </c>
      <c r="B5" s="125"/>
      <c r="C5" s="125"/>
      <c r="D5" s="125"/>
      <c r="E5" s="125"/>
    </row>
    <row r="6" spans="1:7" ht="18" x14ac:dyDescent="0.25">
      <c r="A6" s="4"/>
      <c r="B6" s="4"/>
      <c r="C6" s="4"/>
      <c r="D6" s="4"/>
      <c r="E6" s="5"/>
    </row>
    <row r="7" spans="1:7" ht="15.75" customHeight="1" x14ac:dyDescent="0.25">
      <c r="A7" s="125" t="s">
        <v>37</v>
      </c>
      <c r="B7" s="125"/>
      <c r="C7" s="125"/>
      <c r="D7" s="125"/>
      <c r="E7" s="125"/>
    </row>
    <row r="8" spans="1:7" ht="18" x14ac:dyDescent="0.25">
      <c r="A8" s="4"/>
      <c r="B8" s="4"/>
      <c r="C8" s="4"/>
      <c r="D8" s="4"/>
      <c r="E8" s="5"/>
    </row>
    <row r="9" spans="1:7" x14ac:dyDescent="0.25">
      <c r="A9" s="18" t="s">
        <v>5</v>
      </c>
      <c r="B9" s="17" t="s">
        <v>6</v>
      </c>
      <c r="C9" s="17" t="s">
        <v>3</v>
      </c>
      <c r="D9" s="18" t="s">
        <v>104</v>
      </c>
      <c r="E9" s="18" t="s">
        <v>135</v>
      </c>
    </row>
    <row r="10" spans="1:7" x14ac:dyDescent="0.25">
      <c r="A10" s="73"/>
      <c r="B10" s="74"/>
      <c r="C10" s="75" t="s">
        <v>0</v>
      </c>
      <c r="D10" s="66">
        <v>1409099.06</v>
      </c>
      <c r="E10" s="66">
        <v>1715225.2</v>
      </c>
    </row>
    <row r="11" spans="1:7" ht="15.75" customHeight="1" x14ac:dyDescent="0.25">
      <c r="A11" s="10">
        <v>6</v>
      </c>
      <c r="B11" s="10"/>
      <c r="C11" s="47" t="s">
        <v>7</v>
      </c>
      <c r="D11" s="62">
        <v>1409099.06</v>
      </c>
      <c r="E11" s="62">
        <v>1705972.38</v>
      </c>
    </row>
    <row r="12" spans="1:7" ht="25.5" x14ac:dyDescent="0.25">
      <c r="A12" s="10"/>
      <c r="B12" s="14">
        <v>63</v>
      </c>
      <c r="C12" s="48" t="s">
        <v>26</v>
      </c>
      <c r="D12" s="64">
        <v>1307554</v>
      </c>
      <c r="E12" s="64">
        <v>1600393.17</v>
      </c>
    </row>
    <row r="13" spans="1:7" x14ac:dyDescent="0.25">
      <c r="A13" s="54"/>
      <c r="B13" s="55">
        <v>64</v>
      </c>
      <c r="C13" s="50" t="s">
        <v>97</v>
      </c>
      <c r="D13" s="64">
        <v>10</v>
      </c>
      <c r="E13" s="64">
        <v>10</v>
      </c>
    </row>
    <row r="14" spans="1:7" x14ac:dyDescent="0.25">
      <c r="A14" s="54"/>
      <c r="B14" s="55">
        <v>65</v>
      </c>
      <c r="C14" s="50" t="s">
        <v>98</v>
      </c>
      <c r="D14" s="64">
        <v>27430</v>
      </c>
      <c r="E14" s="64">
        <v>27430</v>
      </c>
    </row>
    <row r="15" spans="1:7" x14ac:dyDescent="0.25">
      <c r="A15" s="54"/>
      <c r="B15" s="55">
        <v>66</v>
      </c>
      <c r="C15" s="50" t="s">
        <v>99</v>
      </c>
      <c r="D15" s="64">
        <v>6540</v>
      </c>
      <c r="E15" s="64">
        <v>6540</v>
      </c>
    </row>
    <row r="16" spans="1:7" ht="25.5" x14ac:dyDescent="0.25">
      <c r="A16" s="54"/>
      <c r="B16" s="54">
        <v>67</v>
      </c>
      <c r="C16" s="48" t="s">
        <v>27</v>
      </c>
      <c r="D16" s="64">
        <v>67565.06</v>
      </c>
      <c r="E16" s="64">
        <v>71599.210000000006</v>
      </c>
    </row>
    <row r="17" spans="1:5" x14ac:dyDescent="0.25">
      <c r="A17" s="56">
        <v>9</v>
      </c>
      <c r="B17" s="76"/>
      <c r="C17" s="77" t="s">
        <v>101</v>
      </c>
      <c r="D17" s="64"/>
      <c r="E17" s="64"/>
    </row>
    <row r="18" spans="1:5" x14ac:dyDescent="0.25">
      <c r="A18" s="54"/>
      <c r="B18" s="54">
        <v>92</v>
      </c>
      <c r="C18" s="48" t="s">
        <v>102</v>
      </c>
      <c r="D18" s="64"/>
      <c r="E18" s="64">
        <v>9252.82</v>
      </c>
    </row>
    <row r="19" spans="1:5" x14ac:dyDescent="0.25">
      <c r="A19" s="78"/>
      <c r="B19" s="78"/>
      <c r="C19" s="78"/>
      <c r="D19" s="78"/>
      <c r="E19" s="78"/>
    </row>
    <row r="20" spans="1:5" x14ac:dyDescent="0.25">
      <c r="A20" s="78"/>
      <c r="B20" s="78"/>
      <c r="C20" s="78"/>
      <c r="D20" s="78"/>
      <c r="E20" s="78"/>
    </row>
    <row r="21" spans="1:5" ht="15.75" x14ac:dyDescent="0.25">
      <c r="A21" s="134" t="s">
        <v>38</v>
      </c>
      <c r="B21" s="135"/>
      <c r="C21" s="135"/>
      <c r="D21" s="135"/>
      <c r="E21" s="135"/>
    </row>
    <row r="22" spans="1:5" ht="18" x14ac:dyDescent="0.25">
      <c r="A22" s="79"/>
      <c r="B22" s="79"/>
      <c r="C22" s="79"/>
      <c r="D22" s="79"/>
      <c r="E22" s="80"/>
    </row>
    <row r="23" spans="1:5" x14ac:dyDescent="0.25">
      <c r="A23" s="81" t="s">
        <v>5</v>
      </c>
      <c r="B23" s="82" t="s">
        <v>6</v>
      </c>
      <c r="C23" s="82" t="s">
        <v>8</v>
      </c>
      <c r="D23" s="81" t="s">
        <v>104</v>
      </c>
      <c r="E23" s="18" t="s">
        <v>134</v>
      </c>
    </row>
    <row r="24" spans="1:5" x14ac:dyDescent="0.25">
      <c r="A24" s="83"/>
      <c r="B24" s="84"/>
      <c r="C24" s="75" t="s">
        <v>1</v>
      </c>
      <c r="D24" s="66">
        <v>1409099.06</v>
      </c>
      <c r="E24" s="66">
        <v>1715225.2</v>
      </c>
    </row>
    <row r="25" spans="1:5" ht="15.75" customHeight="1" x14ac:dyDescent="0.25">
      <c r="A25" s="10">
        <v>3</v>
      </c>
      <c r="B25" s="10"/>
      <c r="C25" s="47" t="s">
        <v>9</v>
      </c>
      <c r="D25" s="62">
        <v>1230879.06</v>
      </c>
      <c r="E25" s="62">
        <v>1533005.2</v>
      </c>
    </row>
    <row r="26" spans="1:5" ht="15.75" customHeight="1" x14ac:dyDescent="0.25">
      <c r="A26" s="10"/>
      <c r="B26" s="14">
        <v>31</v>
      </c>
      <c r="C26" s="48" t="s">
        <v>10</v>
      </c>
      <c r="D26" s="64">
        <v>996838</v>
      </c>
      <c r="E26" s="64">
        <v>1288088</v>
      </c>
    </row>
    <row r="27" spans="1:5" x14ac:dyDescent="0.25">
      <c r="A27" s="54"/>
      <c r="B27" s="54">
        <v>32</v>
      </c>
      <c r="C27" s="49" t="s">
        <v>20</v>
      </c>
      <c r="D27" s="64">
        <v>222857.06</v>
      </c>
      <c r="E27" s="64">
        <v>231733.2</v>
      </c>
    </row>
    <row r="28" spans="1:5" x14ac:dyDescent="0.25">
      <c r="A28" s="54"/>
      <c r="B28" s="54">
        <v>34</v>
      </c>
      <c r="C28" s="49" t="s">
        <v>66</v>
      </c>
      <c r="D28" s="64">
        <v>801</v>
      </c>
      <c r="E28" s="64">
        <v>801</v>
      </c>
    </row>
    <row r="29" spans="1:5" x14ac:dyDescent="0.25">
      <c r="A29" s="54"/>
      <c r="B29" s="54">
        <v>37</v>
      </c>
      <c r="C29" s="49" t="s">
        <v>82</v>
      </c>
      <c r="D29" s="64">
        <v>9690</v>
      </c>
      <c r="E29" s="64">
        <v>11690</v>
      </c>
    </row>
    <row r="30" spans="1:5" x14ac:dyDescent="0.25">
      <c r="A30" s="54"/>
      <c r="B30" s="55">
        <v>38</v>
      </c>
      <c r="C30" s="50" t="s">
        <v>83</v>
      </c>
      <c r="D30" s="64">
        <v>693</v>
      </c>
      <c r="E30" s="64">
        <v>693</v>
      </c>
    </row>
    <row r="31" spans="1:5" x14ac:dyDescent="0.25">
      <c r="A31" s="57">
        <v>4</v>
      </c>
      <c r="B31" s="13"/>
      <c r="C31" s="51" t="s">
        <v>11</v>
      </c>
      <c r="D31" s="62">
        <v>178220</v>
      </c>
      <c r="E31" s="62">
        <v>182220</v>
      </c>
    </row>
    <row r="32" spans="1:5" x14ac:dyDescent="0.25">
      <c r="A32" s="57"/>
      <c r="B32" s="45">
        <v>42</v>
      </c>
      <c r="C32" s="52" t="s">
        <v>28</v>
      </c>
      <c r="D32" s="64">
        <v>178220</v>
      </c>
      <c r="E32" s="64">
        <v>182220</v>
      </c>
    </row>
    <row r="33" spans="1:5" x14ac:dyDescent="0.25">
      <c r="A33" s="14"/>
      <c r="B33" s="14">
        <v>45</v>
      </c>
      <c r="C33" s="53" t="s">
        <v>100</v>
      </c>
      <c r="D33" s="64"/>
      <c r="E33" s="64"/>
    </row>
  </sheetData>
  <mergeCells count="5">
    <mergeCell ref="A21:E21"/>
    <mergeCell ref="A3:E3"/>
    <mergeCell ref="A5:E5"/>
    <mergeCell ref="A7:E7"/>
    <mergeCell ref="A1:G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workbookViewId="0">
      <selection activeCell="A13" sqref="A13"/>
    </sheetView>
  </sheetViews>
  <sheetFormatPr defaultRowHeight="15" x14ac:dyDescent="0.25"/>
  <cols>
    <col min="1" max="3" width="25.28515625" customWidth="1"/>
  </cols>
  <sheetData>
    <row r="1" spans="1:7" ht="42" customHeight="1" x14ac:dyDescent="0.25">
      <c r="A1" s="125" t="s">
        <v>137</v>
      </c>
      <c r="B1" s="125"/>
      <c r="C1" s="125"/>
      <c r="D1" s="125"/>
      <c r="E1" s="125"/>
      <c r="F1" s="125"/>
      <c r="G1" s="125"/>
    </row>
    <row r="2" spans="1:7" ht="18" customHeight="1" x14ac:dyDescent="0.25">
      <c r="A2" s="19"/>
      <c r="B2" s="19"/>
      <c r="C2" s="19"/>
    </row>
    <row r="3" spans="1:7" ht="15.75" customHeight="1" x14ac:dyDescent="0.25">
      <c r="A3" s="125" t="s">
        <v>17</v>
      </c>
      <c r="B3" s="125"/>
      <c r="C3" s="125"/>
    </row>
    <row r="4" spans="1:7" ht="18" x14ac:dyDescent="0.25">
      <c r="B4" s="19"/>
      <c r="C4" s="5"/>
    </row>
    <row r="5" spans="1:7" ht="18" customHeight="1" x14ac:dyDescent="0.25">
      <c r="A5" s="125" t="s">
        <v>4</v>
      </c>
      <c r="B5" s="125"/>
      <c r="C5" s="125"/>
    </row>
    <row r="6" spans="1:7" ht="18" x14ac:dyDescent="0.25">
      <c r="A6" s="19"/>
      <c r="B6" s="19"/>
      <c r="C6" s="5"/>
    </row>
    <row r="7" spans="1:7" ht="15.75" customHeight="1" x14ac:dyDescent="0.25">
      <c r="A7" s="125" t="s">
        <v>39</v>
      </c>
      <c r="B7" s="125"/>
      <c r="C7" s="125"/>
    </row>
    <row r="8" spans="1:7" ht="18" x14ac:dyDescent="0.25">
      <c r="A8" s="19"/>
      <c r="B8" s="19"/>
      <c r="C8" s="5"/>
    </row>
    <row r="9" spans="1:7" x14ac:dyDescent="0.25">
      <c r="A9" s="18" t="s">
        <v>41</v>
      </c>
      <c r="B9" s="18" t="s">
        <v>104</v>
      </c>
      <c r="C9" s="18" t="s">
        <v>135</v>
      </c>
    </row>
    <row r="10" spans="1:7" x14ac:dyDescent="0.25">
      <c r="A10" s="65" t="s">
        <v>136</v>
      </c>
      <c r="B10" s="91">
        <v>1409099.06</v>
      </c>
      <c r="C10" s="66">
        <v>1715225.2</v>
      </c>
    </row>
    <row r="11" spans="1:7" x14ac:dyDescent="0.25">
      <c r="A11" s="65" t="s">
        <v>0</v>
      </c>
      <c r="B11" s="91">
        <v>1409099.06</v>
      </c>
      <c r="C11" s="66">
        <v>1705972.38</v>
      </c>
    </row>
    <row r="12" spans="1:7" x14ac:dyDescent="0.25">
      <c r="A12" s="20" t="s">
        <v>43</v>
      </c>
      <c r="B12" s="91">
        <v>63461.27</v>
      </c>
      <c r="C12" s="66">
        <v>67495.42</v>
      </c>
    </row>
    <row r="13" spans="1:7" x14ac:dyDescent="0.25">
      <c r="A13" s="44" t="s">
        <v>44</v>
      </c>
      <c r="B13" s="92">
        <v>16592.5</v>
      </c>
      <c r="C13" s="68">
        <v>18592.5</v>
      </c>
    </row>
    <row r="14" spans="1:7" x14ac:dyDescent="0.25">
      <c r="A14" s="44" t="s">
        <v>91</v>
      </c>
      <c r="B14" s="92">
        <v>46868.77</v>
      </c>
      <c r="C14" s="68">
        <v>48902.92</v>
      </c>
    </row>
    <row r="15" spans="1:7" x14ac:dyDescent="0.25">
      <c r="A15" s="10" t="s">
        <v>45</v>
      </c>
      <c r="B15" s="93">
        <v>1600</v>
      </c>
      <c r="C15" s="62">
        <v>1600</v>
      </c>
    </row>
    <row r="16" spans="1:7" x14ac:dyDescent="0.25">
      <c r="A16" s="15" t="s">
        <v>46</v>
      </c>
      <c r="B16" s="90">
        <v>1600</v>
      </c>
      <c r="C16" s="59">
        <v>1600</v>
      </c>
    </row>
    <row r="17" spans="1:3" x14ac:dyDescent="0.25">
      <c r="A17" s="65" t="s">
        <v>92</v>
      </c>
      <c r="B17" s="94">
        <v>27440</v>
      </c>
      <c r="C17" s="62">
        <v>27440</v>
      </c>
    </row>
    <row r="18" spans="1:3" x14ac:dyDescent="0.25">
      <c r="A18" s="15" t="s">
        <v>93</v>
      </c>
      <c r="B18" s="90">
        <v>27440</v>
      </c>
      <c r="C18" s="59">
        <v>27440</v>
      </c>
    </row>
    <row r="19" spans="1:3" x14ac:dyDescent="0.25">
      <c r="A19" s="20" t="s">
        <v>42</v>
      </c>
      <c r="B19" s="94">
        <v>1311657.79</v>
      </c>
      <c r="C19" s="62">
        <v>1604496.96</v>
      </c>
    </row>
    <row r="20" spans="1:3" ht="25.5" x14ac:dyDescent="0.25">
      <c r="A20" s="15" t="s">
        <v>94</v>
      </c>
      <c r="B20" s="90">
        <v>1139745</v>
      </c>
      <c r="C20" s="59">
        <v>1432584.17</v>
      </c>
    </row>
    <row r="21" spans="1:3" x14ac:dyDescent="0.25">
      <c r="A21" s="15" t="s">
        <v>95</v>
      </c>
      <c r="B21" s="90">
        <v>5309</v>
      </c>
      <c r="C21" s="59">
        <v>5309</v>
      </c>
    </row>
    <row r="22" spans="1:3" ht="25.5" x14ac:dyDescent="0.25">
      <c r="A22" s="15" t="s">
        <v>96</v>
      </c>
      <c r="B22" s="90">
        <v>166603.79</v>
      </c>
      <c r="C22" s="59">
        <v>166603.79</v>
      </c>
    </row>
    <row r="23" spans="1:3" x14ac:dyDescent="0.25">
      <c r="A23" s="20" t="s">
        <v>114</v>
      </c>
      <c r="B23" s="94">
        <v>4940</v>
      </c>
      <c r="C23" s="62">
        <v>4940</v>
      </c>
    </row>
    <row r="24" spans="1:3" x14ac:dyDescent="0.25">
      <c r="A24" s="44" t="s">
        <v>115</v>
      </c>
      <c r="B24" s="90">
        <v>4940</v>
      </c>
      <c r="C24" s="59">
        <v>4940</v>
      </c>
    </row>
    <row r="25" spans="1:3" x14ac:dyDescent="0.25">
      <c r="A25" s="46" t="s">
        <v>107</v>
      </c>
      <c r="B25" s="90">
        <v>0</v>
      </c>
      <c r="C25" s="59">
        <v>9252.82</v>
      </c>
    </row>
    <row r="26" spans="1:3" x14ac:dyDescent="0.25">
      <c r="A26" s="46" t="s">
        <v>105</v>
      </c>
      <c r="B26" s="90"/>
      <c r="C26" s="59"/>
    </row>
    <row r="27" spans="1:3" ht="25.5" x14ac:dyDescent="0.25">
      <c r="A27" s="15" t="s">
        <v>106</v>
      </c>
      <c r="B27" s="59"/>
      <c r="C27" s="59">
        <v>9252.82</v>
      </c>
    </row>
    <row r="28" spans="1:3" x14ac:dyDescent="0.25">
      <c r="A28" s="69"/>
      <c r="B28" s="69"/>
      <c r="C28" s="69"/>
    </row>
    <row r="29" spans="1:3" x14ac:dyDescent="0.25">
      <c r="A29" s="69"/>
      <c r="B29" s="69"/>
      <c r="C29" s="69"/>
    </row>
    <row r="30" spans="1:3" ht="15.75" customHeight="1" x14ac:dyDescent="0.25">
      <c r="A30" s="113" t="s">
        <v>40</v>
      </c>
      <c r="B30" s="113"/>
      <c r="C30" s="113"/>
    </row>
    <row r="31" spans="1:3" ht="18" x14ac:dyDescent="0.25">
      <c r="A31" s="70"/>
      <c r="B31" s="70"/>
      <c r="C31" s="71"/>
    </row>
    <row r="32" spans="1:3" x14ac:dyDescent="0.25">
      <c r="A32" s="72" t="s">
        <v>41</v>
      </c>
      <c r="B32" s="72" t="s">
        <v>104</v>
      </c>
      <c r="C32" s="18" t="s">
        <v>135</v>
      </c>
    </row>
    <row r="33" spans="1:3" x14ac:dyDescent="0.25">
      <c r="A33" s="65" t="s">
        <v>1</v>
      </c>
      <c r="B33" s="67">
        <v>1409099.06</v>
      </c>
      <c r="C33" s="66">
        <v>1715225.2</v>
      </c>
    </row>
    <row r="34" spans="1:3" ht="15.75" customHeight="1" x14ac:dyDescent="0.25">
      <c r="A34" s="20" t="s">
        <v>43</v>
      </c>
      <c r="B34" s="62">
        <v>63461.27</v>
      </c>
      <c r="C34" s="62">
        <v>67495.42</v>
      </c>
    </row>
    <row r="35" spans="1:3" x14ac:dyDescent="0.25">
      <c r="A35" s="11" t="s">
        <v>44</v>
      </c>
      <c r="B35" s="59">
        <v>16592.5</v>
      </c>
      <c r="C35" s="64">
        <v>18592.5</v>
      </c>
    </row>
    <row r="36" spans="1:3" x14ac:dyDescent="0.25">
      <c r="A36" s="44" t="s">
        <v>91</v>
      </c>
      <c r="B36" s="59">
        <v>46868.77</v>
      </c>
      <c r="C36" s="64">
        <v>48902.92</v>
      </c>
    </row>
    <row r="37" spans="1:3" x14ac:dyDescent="0.25">
      <c r="A37" s="10" t="s">
        <v>45</v>
      </c>
      <c r="B37" s="62">
        <v>1600</v>
      </c>
      <c r="C37" s="62">
        <v>1960.22</v>
      </c>
    </row>
    <row r="38" spans="1:3" x14ac:dyDescent="0.25">
      <c r="A38" s="15" t="s">
        <v>46</v>
      </c>
      <c r="B38" s="59">
        <v>1600</v>
      </c>
      <c r="C38" s="64">
        <v>1960.22</v>
      </c>
    </row>
    <row r="39" spans="1:3" x14ac:dyDescent="0.25">
      <c r="A39" s="65" t="s">
        <v>92</v>
      </c>
      <c r="B39" s="62">
        <v>27440</v>
      </c>
      <c r="C39" s="62">
        <v>28323</v>
      </c>
    </row>
    <row r="40" spans="1:3" x14ac:dyDescent="0.25">
      <c r="A40" s="15" t="s">
        <v>93</v>
      </c>
      <c r="B40" s="59">
        <v>27440</v>
      </c>
      <c r="C40" s="64">
        <v>28323</v>
      </c>
    </row>
    <row r="41" spans="1:3" x14ac:dyDescent="0.25">
      <c r="A41" s="20" t="s">
        <v>42</v>
      </c>
      <c r="B41" s="62">
        <v>1311657.79</v>
      </c>
      <c r="C41" s="62">
        <v>1612275.4</v>
      </c>
    </row>
    <row r="42" spans="1:3" ht="25.5" x14ac:dyDescent="0.25">
      <c r="A42" s="15" t="s">
        <v>94</v>
      </c>
      <c r="B42" s="59">
        <v>1139745</v>
      </c>
      <c r="C42" s="64">
        <v>1430995</v>
      </c>
    </row>
    <row r="43" spans="1:3" x14ac:dyDescent="0.25">
      <c r="A43" s="15" t="s">
        <v>95</v>
      </c>
      <c r="B43" s="59">
        <v>5309</v>
      </c>
      <c r="C43" s="64">
        <v>14676.61</v>
      </c>
    </row>
    <row r="44" spans="1:3" ht="25.5" x14ac:dyDescent="0.25">
      <c r="A44" s="15" t="s">
        <v>96</v>
      </c>
      <c r="B44" s="59">
        <v>166603.79</v>
      </c>
      <c r="C44" s="64">
        <v>166603.79</v>
      </c>
    </row>
    <row r="45" spans="1:3" x14ac:dyDescent="0.25">
      <c r="A45" s="20" t="s">
        <v>114</v>
      </c>
      <c r="B45" s="62">
        <v>4940</v>
      </c>
      <c r="C45" s="62">
        <v>5171.16</v>
      </c>
    </row>
    <row r="46" spans="1:3" x14ac:dyDescent="0.25">
      <c r="A46" s="44" t="s">
        <v>115</v>
      </c>
      <c r="B46" s="59">
        <v>4940</v>
      </c>
      <c r="C46" s="64">
        <v>5171.16</v>
      </c>
    </row>
  </sheetData>
  <mergeCells count="5">
    <mergeCell ref="A3:C3"/>
    <mergeCell ref="A5:C5"/>
    <mergeCell ref="A7:C7"/>
    <mergeCell ref="A30:C30"/>
    <mergeCell ref="A1:G1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workbookViewId="0">
      <selection sqref="A1:G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7" ht="42" customHeight="1" x14ac:dyDescent="0.25">
      <c r="A1" s="125" t="s">
        <v>137</v>
      </c>
      <c r="B1" s="125"/>
      <c r="C1" s="125"/>
      <c r="D1" s="125"/>
      <c r="E1" s="125"/>
      <c r="F1" s="125"/>
      <c r="G1" s="125"/>
    </row>
    <row r="2" spans="1:7" ht="18" customHeight="1" x14ac:dyDescent="0.25">
      <c r="A2" s="4"/>
      <c r="B2" s="4"/>
      <c r="C2" s="4"/>
    </row>
    <row r="3" spans="1:7" ht="15.75" x14ac:dyDescent="0.25">
      <c r="A3" s="125" t="s">
        <v>17</v>
      </c>
      <c r="B3" s="125"/>
      <c r="C3" s="126"/>
    </row>
    <row r="4" spans="1:7" ht="18" x14ac:dyDescent="0.25">
      <c r="A4" s="4"/>
      <c r="B4" s="4"/>
      <c r="C4" s="5"/>
    </row>
    <row r="5" spans="1:7" ht="18" customHeight="1" x14ac:dyDescent="0.25">
      <c r="A5" s="125" t="s">
        <v>4</v>
      </c>
      <c r="B5" s="127"/>
      <c r="C5" s="127"/>
    </row>
    <row r="6" spans="1:7" ht="18" x14ac:dyDescent="0.25">
      <c r="A6" s="4"/>
      <c r="B6" s="4"/>
      <c r="C6" s="5"/>
    </row>
    <row r="7" spans="1:7" ht="15.75" x14ac:dyDescent="0.25">
      <c r="A7" s="125" t="s">
        <v>12</v>
      </c>
      <c r="B7" s="136"/>
      <c r="C7" s="136"/>
    </row>
    <row r="8" spans="1:7" ht="18" x14ac:dyDescent="0.25">
      <c r="A8" s="4"/>
      <c r="B8" s="4"/>
      <c r="C8" s="5"/>
    </row>
    <row r="9" spans="1:7" x14ac:dyDescent="0.25">
      <c r="A9" s="18" t="s">
        <v>41</v>
      </c>
      <c r="B9" s="18" t="s">
        <v>104</v>
      </c>
      <c r="C9" s="18" t="s">
        <v>135</v>
      </c>
    </row>
    <row r="10" spans="1:7" ht="15.75" customHeight="1" x14ac:dyDescent="0.25">
      <c r="A10" s="10" t="s">
        <v>13</v>
      </c>
      <c r="B10" s="64">
        <v>1409099.06</v>
      </c>
      <c r="C10" s="64">
        <v>1715225.2</v>
      </c>
    </row>
    <row r="11" spans="1:7" ht="15.75" customHeight="1" x14ac:dyDescent="0.25">
      <c r="A11" s="10" t="s">
        <v>88</v>
      </c>
      <c r="B11" s="64">
        <v>1409099.06</v>
      </c>
      <c r="C11" s="64">
        <v>1715225.2</v>
      </c>
    </row>
    <row r="12" spans="1:7" x14ac:dyDescent="0.25">
      <c r="A12" s="15" t="s">
        <v>89</v>
      </c>
      <c r="B12" s="64">
        <v>1313665.06</v>
      </c>
      <c r="C12" s="64">
        <v>1647221.2</v>
      </c>
    </row>
    <row r="13" spans="1:7" x14ac:dyDescent="0.25">
      <c r="A13" s="43" t="s">
        <v>90</v>
      </c>
      <c r="B13" s="64">
        <v>95434</v>
      </c>
      <c r="C13" s="64">
        <v>68004</v>
      </c>
    </row>
    <row r="14" spans="1:7" x14ac:dyDescent="0.25">
      <c r="A14" s="10"/>
      <c r="B14" s="58"/>
      <c r="C14" s="58"/>
    </row>
    <row r="15" spans="1:7" x14ac:dyDescent="0.25">
      <c r="A15" s="16"/>
      <c r="B15" s="58"/>
      <c r="C15" s="58"/>
    </row>
  </sheetData>
  <mergeCells count="4">
    <mergeCell ref="A3:C3"/>
    <mergeCell ref="A5:C5"/>
    <mergeCell ref="A7:C7"/>
    <mergeCell ref="A1:G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7" ht="42" customHeight="1" x14ac:dyDescent="0.25">
      <c r="A1" s="125" t="s">
        <v>133</v>
      </c>
      <c r="B1" s="125"/>
      <c r="C1" s="125"/>
      <c r="D1" s="125"/>
      <c r="E1" s="125"/>
      <c r="F1" s="125"/>
      <c r="G1" s="125"/>
    </row>
    <row r="2" spans="1:7" ht="18" customHeight="1" x14ac:dyDescent="0.25">
      <c r="A2" s="4"/>
      <c r="B2" s="4"/>
      <c r="C2" s="4"/>
      <c r="D2" s="4"/>
      <c r="E2" s="4"/>
    </row>
    <row r="3" spans="1:7" ht="15.75" customHeight="1" x14ac:dyDescent="0.25">
      <c r="A3" s="125" t="s">
        <v>17</v>
      </c>
      <c r="B3" s="125"/>
      <c r="C3" s="125"/>
      <c r="D3" s="125"/>
      <c r="E3" s="125"/>
    </row>
    <row r="4" spans="1:7" ht="18" x14ac:dyDescent="0.25">
      <c r="A4" s="4"/>
      <c r="B4" s="4"/>
      <c r="C4" s="4"/>
      <c r="D4" s="4"/>
      <c r="E4" s="5"/>
    </row>
    <row r="5" spans="1:7" ht="18" customHeight="1" x14ac:dyDescent="0.25">
      <c r="A5" s="125" t="s">
        <v>47</v>
      </c>
      <c r="B5" s="125"/>
      <c r="C5" s="125"/>
      <c r="D5" s="125"/>
      <c r="E5" s="125"/>
    </row>
    <row r="6" spans="1:7" ht="18" x14ac:dyDescent="0.25">
      <c r="A6" s="4"/>
      <c r="B6" s="4"/>
      <c r="C6" s="4"/>
      <c r="D6" s="4"/>
      <c r="E6" s="5"/>
    </row>
    <row r="7" spans="1:7" ht="63.75" x14ac:dyDescent="0.25">
      <c r="A7" s="18" t="s">
        <v>5</v>
      </c>
      <c r="B7" s="17" t="s">
        <v>6</v>
      </c>
      <c r="C7" s="17" t="s">
        <v>29</v>
      </c>
      <c r="D7" s="18" t="s">
        <v>104</v>
      </c>
      <c r="E7" s="18" t="s">
        <v>137</v>
      </c>
    </row>
    <row r="8" spans="1:7" x14ac:dyDescent="0.25">
      <c r="A8" s="29"/>
      <c r="B8" s="30"/>
      <c r="C8" s="28" t="s">
        <v>49</v>
      </c>
      <c r="D8" s="29"/>
      <c r="E8" s="29"/>
    </row>
    <row r="9" spans="1:7" ht="25.5" x14ac:dyDescent="0.25">
      <c r="A9" s="10">
        <v>8</v>
      </c>
      <c r="B9" s="10"/>
      <c r="C9" s="10" t="s">
        <v>14</v>
      </c>
      <c r="D9" s="8"/>
      <c r="E9" s="8"/>
    </row>
    <row r="10" spans="1:7" x14ac:dyDescent="0.25">
      <c r="A10" s="10"/>
      <c r="B10" s="14">
        <v>84</v>
      </c>
      <c r="C10" s="14" t="s">
        <v>21</v>
      </c>
      <c r="D10" s="8"/>
      <c r="E10" s="8"/>
    </row>
    <row r="11" spans="1:7" x14ac:dyDescent="0.25">
      <c r="A11" s="10"/>
      <c r="B11" s="14"/>
      <c r="C11" s="31"/>
      <c r="D11" s="8"/>
      <c r="E11" s="8"/>
    </row>
    <row r="12" spans="1:7" x14ac:dyDescent="0.25">
      <c r="A12" s="10"/>
      <c r="B12" s="14"/>
      <c r="C12" s="28" t="s">
        <v>52</v>
      </c>
      <c r="D12" s="8"/>
      <c r="E12" s="8"/>
    </row>
    <row r="13" spans="1:7" ht="25.5" x14ac:dyDescent="0.25">
      <c r="A13" s="12">
        <v>5</v>
      </c>
      <c r="B13" s="13"/>
      <c r="C13" s="20" t="s">
        <v>15</v>
      </c>
      <c r="D13" s="8"/>
      <c r="E13" s="8"/>
    </row>
    <row r="14" spans="1:7" ht="25.5" x14ac:dyDescent="0.25">
      <c r="A14" s="14"/>
      <c r="B14" s="14">
        <v>54</v>
      </c>
      <c r="C14" s="21" t="s">
        <v>22</v>
      </c>
      <c r="D14" s="8"/>
      <c r="E14" s="8"/>
    </row>
  </sheetData>
  <mergeCells count="3">
    <mergeCell ref="A3:E3"/>
    <mergeCell ref="A5:E5"/>
    <mergeCell ref="A1:G1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sqref="A1:G1"/>
    </sheetView>
  </sheetViews>
  <sheetFormatPr defaultRowHeight="15" x14ac:dyDescent="0.25"/>
  <cols>
    <col min="1" max="3" width="25.28515625" customWidth="1"/>
  </cols>
  <sheetData>
    <row r="1" spans="1:7" ht="42" customHeight="1" x14ac:dyDescent="0.25">
      <c r="A1" s="125" t="s">
        <v>137</v>
      </c>
      <c r="B1" s="125"/>
      <c r="C1" s="125"/>
      <c r="D1" s="125"/>
      <c r="E1" s="125"/>
      <c r="F1" s="125"/>
      <c r="G1" s="125"/>
    </row>
    <row r="2" spans="1:7" ht="18" customHeight="1" x14ac:dyDescent="0.25">
      <c r="A2" s="19"/>
      <c r="B2" s="19"/>
      <c r="C2" s="19"/>
    </row>
    <row r="3" spans="1:7" ht="15.75" customHeight="1" x14ac:dyDescent="0.25">
      <c r="A3" s="125" t="s">
        <v>17</v>
      </c>
      <c r="B3" s="125"/>
      <c r="C3" s="125"/>
    </row>
    <row r="4" spans="1:7" ht="18" x14ac:dyDescent="0.25">
      <c r="A4" s="19"/>
      <c r="B4" s="5"/>
      <c r="C4" s="5"/>
    </row>
    <row r="5" spans="1:7" ht="18" customHeight="1" x14ac:dyDescent="0.25">
      <c r="A5" s="125" t="s">
        <v>48</v>
      </c>
      <c r="B5" s="125"/>
      <c r="C5" s="125"/>
    </row>
    <row r="6" spans="1:7" ht="18" x14ac:dyDescent="0.25">
      <c r="A6" s="19"/>
      <c r="B6" s="5"/>
      <c r="C6" s="5"/>
    </row>
    <row r="7" spans="1:7" ht="25.5" x14ac:dyDescent="0.25">
      <c r="A7" s="17" t="s">
        <v>41</v>
      </c>
      <c r="B7" s="18" t="s">
        <v>25</v>
      </c>
      <c r="C7" s="18"/>
    </row>
    <row r="8" spans="1:7" x14ac:dyDescent="0.25">
      <c r="A8" s="10" t="s">
        <v>49</v>
      </c>
      <c r="B8" s="8"/>
      <c r="C8" s="8"/>
    </row>
    <row r="9" spans="1:7" ht="25.5" x14ac:dyDescent="0.25">
      <c r="A9" s="10" t="s">
        <v>50</v>
      </c>
      <c r="B9" s="8"/>
      <c r="C9" s="8"/>
    </row>
    <row r="10" spans="1:7" ht="25.5" x14ac:dyDescent="0.25">
      <c r="A10" s="15" t="s">
        <v>51</v>
      </c>
      <c r="B10" s="8"/>
      <c r="C10" s="8"/>
    </row>
    <row r="11" spans="1:7" x14ac:dyDescent="0.25">
      <c r="A11" s="15"/>
      <c r="B11" s="8"/>
      <c r="C11" s="8"/>
    </row>
    <row r="12" spans="1:7" x14ac:dyDescent="0.25">
      <c r="A12" s="10" t="s">
        <v>52</v>
      </c>
      <c r="B12" s="8"/>
      <c r="C12" s="8"/>
    </row>
    <row r="13" spans="1:7" x14ac:dyDescent="0.25">
      <c r="A13" s="20" t="s">
        <v>43</v>
      </c>
      <c r="B13" s="8"/>
      <c r="C13" s="8"/>
    </row>
    <row r="14" spans="1:7" x14ac:dyDescent="0.25">
      <c r="A14" s="11" t="s">
        <v>44</v>
      </c>
      <c r="B14" s="8"/>
      <c r="C14" s="9"/>
    </row>
    <row r="15" spans="1:7" x14ac:dyDescent="0.25">
      <c r="A15" s="20" t="s">
        <v>45</v>
      </c>
      <c r="B15" s="8"/>
      <c r="C15" s="9"/>
    </row>
    <row r="16" spans="1:7" x14ac:dyDescent="0.25">
      <c r="A16" s="11" t="s">
        <v>46</v>
      </c>
      <c r="B16" s="8"/>
      <c r="C16" s="9"/>
    </row>
  </sheetData>
  <mergeCells count="3">
    <mergeCell ref="A3:C3"/>
    <mergeCell ref="A5:C5"/>
    <mergeCell ref="A1:G1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75"/>
  <sheetViews>
    <sheetView zoomScale="84" zoomScaleNormal="84" workbookViewId="0">
      <selection activeCell="G74" sqref="G74:K7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customWidth="1"/>
    <col min="7" max="7" width="23" customWidth="1"/>
  </cols>
  <sheetData>
    <row r="1" spans="1:7" ht="42" customHeight="1" x14ac:dyDescent="0.25">
      <c r="A1" s="125" t="s">
        <v>137</v>
      </c>
      <c r="B1" s="125"/>
      <c r="C1" s="125"/>
      <c r="D1" s="125"/>
      <c r="E1" s="125"/>
      <c r="F1" s="125"/>
      <c r="G1" s="125"/>
    </row>
    <row r="2" spans="1:7" ht="18" x14ac:dyDescent="0.25">
      <c r="A2" s="4"/>
      <c r="B2" s="4"/>
      <c r="C2" s="4"/>
      <c r="D2" s="4"/>
      <c r="E2" s="4"/>
      <c r="F2" s="5"/>
    </row>
    <row r="3" spans="1:7" ht="18" customHeight="1" x14ac:dyDescent="0.25">
      <c r="A3" s="125" t="s">
        <v>16</v>
      </c>
      <c r="B3" s="127"/>
      <c r="C3" s="127"/>
      <c r="D3" s="127"/>
      <c r="E3" s="127"/>
      <c r="F3" s="127"/>
    </row>
    <row r="4" spans="1:7" ht="18" x14ac:dyDescent="0.25">
      <c r="A4" s="4"/>
      <c r="B4" s="4"/>
      <c r="C4" s="4"/>
      <c r="D4" s="4"/>
      <c r="E4" s="4"/>
      <c r="F4" s="5"/>
    </row>
    <row r="5" spans="1:7" x14ac:dyDescent="0.25">
      <c r="A5" s="149" t="s">
        <v>18</v>
      </c>
      <c r="B5" s="150"/>
      <c r="C5" s="151"/>
      <c r="D5" s="17" t="s">
        <v>19</v>
      </c>
      <c r="E5" s="18" t="s">
        <v>104</v>
      </c>
      <c r="F5" s="18" t="s">
        <v>135</v>
      </c>
    </row>
    <row r="6" spans="1:7" ht="25.5" x14ac:dyDescent="0.25">
      <c r="A6" s="146" t="s">
        <v>62</v>
      </c>
      <c r="B6" s="147"/>
      <c r="C6" s="148"/>
      <c r="D6" s="22" t="s">
        <v>68</v>
      </c>
      <c r="E6" s="62">
        <v>1409099.06</v>
      </c>
      <c r="F6" s="62">
        <v>1716814.37</v>
      </c>
    </row>
    <row r="7" spans="1:7" ht="38.25" x14ac:dyDescent="0.25">
      <c r="A7" s="152">
        <v>1017</v>
      </c>
      <c r="B7" s="153"/>
      <c r="C7" s="154"/>
      <c r="D7" s="96" t="s">
        <v>67</v>
      </c>
      <c r="E7" s="62">
        <v>46868.77</v>
      </c>
      <c r="F7" s="62">
        <v>48902.92</v>
      </c>
    </row>
    <row r="8" spans="1:7" ht="25.5" x14ac:dyDescent="0.25">
      <c r="A8" s="143" t="s">
        <v>108</v>
      </c>
      <c r="B8" s="144"/>
      <c r="C8" s="145"/>
      <c r="D8" s="95" t="s">
        <v>63</v>
      </c>
      <c r="E8" s="63">
        <v>46868.77</v>
      </c>
      <c r="F8" s="63">
        <v>48902.92</v>
      </c>
    </row>
    <row r="9" spans="1:7" x14ac:dyDescent="0.25">
      <c r="A9" s="137" t="s">
        <v>131</v>
      </c>
      <c r="B9" s="138"/>
      <c r="C9" s="139"/>
      <c r="D9" s="97" t="s">
        <v>132</v>
      </c>
      <c r="E9" s="59">
        <v>46868.77</v>
      </c>
      <c r="F9" s="59">
        <v>48902.92</v>
      </c>
    </row>
    <row r="10" spans="1:7" ht="15" customHeight="1" x14ac:dyDescent="0.25">
      <c r="A10" s="143" t="s">
        <v>64</v>
      </c>
      <c r="B10" s="144"/>
      <c r="C10" s="145"/>
      <c r="D10" s="95" t="s">
        <v>65</v>
      </c>
      <c r="E10" s="63">
        <v>46868.77</v>
      </c>
      <c r="F10" s="63">
        <v>48902.92</v>
      </c>
    </row>
    <row r="11" spans="1:7" x14ac:dyDescent="0.25">
      <c r="A11" s="137">
        <v>3</v>
      </c>
      <c r="B11" s="138"/>
      <c r="C11" s="139"/>
      <c r="D11" s="97" t="s">
        <v>9</v>
      </c>
      <c r="E11" s="59">
        <v>46868.77</v>
      </c>
      <c r="F11" s="59">
        <v>48902.92</v>
      </c>
    </row>
    <row r="12" spans="1:7" x14ac:dyDescent="0.25">
      <c r="A12" s="137">
        <v>32</v>
      </c>
      <c r="B12" s="138"/>
      <c r="C12" s="139"/>
      <c r="D12" s="97" t="s">
        <v>20</v>
      </c>
      <c r="E12" s="59">
        <v>46067.77</v>
      </c>
      <c r="F12" s="59">
        <v>48101.919999999998</v>
      </c>
    </row>
    <row r="13" spans="1:7" x14ac:dyDescent="0.25">
      <c r="A13" s="137">
        <v>34</v>
      </c>
      <c r="B13" s="138"/>
      <c r="C13" s="139"/>
      <c r="D13" s="97" t="s">
        <v>66</v>
      </c>
      <c r="E13" s="59">
        <v>801</v>
      </c>
      <c r="F13" s="59">
        <v>801</v>
      </c>
    </row>
    <row r="14" spans="1:7" ht="38.25" x14ac:dyDescent="0.25">
      <c r="A14" s="152">
        <v>1020</v>
      </c>
      <c r="B14" s="153"/>
      <c r="C14" s="154"/>
      <c r="D14" s="96" t="s">
        <v>69</v>
      </c>
      <c r="E14" s="62">
        <v>1362230.29</v>
      </c>
      <c r="F14" s="62">
        <v>1667911.45</v>
      </c>
    </row>
    <row r="15" spans="1:7" ht="38.25" x14ac:dyDescent="0.25">
      <c r="A15" s="143" t="s">
        <v>109</v>
      </c>
      <c r="B15" s="144"/>
      <c r="C15" s="145"/>
      <c r="D15" s="95" t="s">
        <v>70</v>
      </c>
      <c r="E15" s="63">
        <v>2142.5</v>
      </c>
      <c r="F15" s="63">
        <v>4142.5</v>
      </c>
    </row>
    <row r="16" spans="1:7" x14ac:dyDescent="0.25">
      <c r="A16" s="137" t="s">
        <v>131</v>
      </c>
      <c r="B16" s="138"/>
      <c r="C16" s="139"/>
      <c r="D16" s="97" t="s">
        <v>132</v>
      </c>
      <c r="E16" s="59">
        <v>2142.5</v>
      </c>
      <c r="F16" s="59">
        <v>4142.5</v>
      </c>
    </row>
    <row r="17" spans="1:6" ht="25.5" customHeight="1" x14ac:dyDescent="0.25">
      <c r="A17" s="143" t="s">
        <v>71</v>
      </c>
      <c r="B17" s="144"/>
      <c r="C17" s="145"/>
      <c r="D17" s="95" t="s">
        <v>72</v>
      </c>
      <c r="E17" s="63">
        <v>2142.5</v>
      </c>
      <c r="F17" s="63">
        <v>4142.5</v>
      </c>
    </row>
    <row r="18" spans="1:6" x14ac:dyDescent="0.25">
      <c r="A18" s="137">
        <v>3</v>
      </c>
      <c r="B18" s="138"/>
      <c r="C18" s="139"/>
      <c r="D18" s="97" t="s">
        <v>9</v>
      </c>
      <c r="E18" s="59">
        <v>2142.5</v>
      </c>
      <c r="F18" s="59">
        <v>2142.5</v>
      </c>
    </row>
    <row r="19" spans="1:6" x14ac:dyDescent="0.25">
      <c r="A19" s="137">
        <v>32</v>
      </c>
      <c r="B19" s="138"/>
      <c r="C19" s="139"/>
      <c r="D19" s="97" t="s">
        <v>20</v>
      </c>
      <c r="E19" s="59">
        <v>1212.5</v>
      </c>
      <c r="F19" s="59">
        <v>1212.5</v>
      </c>
    </row>
    <row r="20" spans="1:6" x14ac:dyDescent="0.25">
      <c r="A20" s="137">
        <v>37</v>
      </c>
      <c r="B20" s="138"/>
      <c r="C20" s="139"/>
      <c r="D20" s="98" t="s">
        <v>110</v>
      </c>
      <c r="E20" s="59">
        <v>930</v>
      </c>
      <c r="F20" s="59">
        <v>2930</v>
      </c>
    </row>
    <row r="21" spans="1:6" x14ac:dyDescent="0.25">
      <c r="A21" s="143" t="s">
        <v>111</v>
      </c>
      <c r="B21" s="144"/>
      <c r="C21" s="145"/>
      <c r="D21" s="95" t="s">
        <v>112</v>
      </c>
      <c r="E21" s="63">
        <v>1341534</v>
      </c>
      <c r="F21" s="63">
        <v>1645215.16</v>
      </c>
    </row>
    <row r="22" spans="1:6" x14ac:dyDescent="0.25">
      <c r="A22" s="137" t="s">
        <v>129</v>
      </c>
      <c r="B22" s="138"/>
      <c r="C22" s="139"/>
      <c r="D22" s="97" t="s">
        <v>130</v>
      </c>
      <c r="E22" s="59">
        <v>1600</v>
      </c>
      <c r="F22" s="59">
        <v>1600</v>
      </c>
    </row>
    <row r="23" spans="1:6" x14ac:dyDescent="0.25">
      <c r="A23" s="140" t="s">
        <v>76</v>
      </c>
      <c r="B23" s="141"/>
      <c r="C23" s="142"/>
      <c r="D23" s="99" t="s">
        <v>77</v>
      </c>
      <c r="E23" s="63">
        <v>1600</v>
      </c>
      <c r="F23" s="63">
        <v>1960.22</v>
      </c>
    </row>
    <row r="24" spans="1:6" x14ac:dyDescent="0.25">
      <c r="A24" s="137">
        <v>3</v>
      </c>
      <c r="B24" s="138"/>
      <c r="C24" s="139"/>
      <c r="D24" s="97" t="s">
        <v>9</v>
      </c>
      <c r="E24" s="59">
        <v>1600</v>
      </c>
      <c r="F24" s="59">
        <v>1960.22</v>
      </c>
    </row>
    <row r="25" spans="1:6" x14ac:dyDescent="0.25">
      <c r="A25" s="137">
        <v>32</v>
      </c>
      <c r="B25" s="138"/>
      <c r="C25" s="139"/>
      <c r="D25" s="97" t="s">
        <v>20</v>
      </c>
      <c r="E25" s="59">
        <v>1600</v>
      </c>
      <c r="F25" s="59">
        <v>1960.22</v>
      </c>
    </row>
    <row r="26" spans="1:6" x14ac:dyDescent="0.25">
      <c r="A26" s="137">
        <v>34</v>
      </c>
      <c r="B26" s="138"/>
      <c r="C26" s="139"/>
      <c r="D26" s="97" t="s">
        <v>66</v>
      </c>
      <c r="E26" s="59"/>
      <c r="F26" s="59"/>
    </row>
    <row r="27" spans="1:6" x14ac:dyDescent="0.25">
      <c r="A27" s="137" t="s">
        <v>127</v>
      </c>
      <c r="B27" s="138"/>
      <c r="C27" s="139"/>
      <c r="D27" s="97" t="s">
        <v>128</v>
      </c>
      <c r="E27" s="59">
        <v>27440</v>
      </c>
      <c r="F27" s="59">
        <v>28323</v>
      </c>
    </row>
    <row r="28" spans="1:6" x14ac:dyDescent="0.25">
      <c r="A28" s="140" t="s">
        <v>78</v>
      </c>
      <c r="B28" s="141"/>
      <c r="C28" s="142"/>
      <c r="D28" s="99" t="s">
        <v>79</v>
      </c>
      <c r="E28" s="63">
        <v>27440</v>
      </c>
      <c r="F28" s="63">
        <v>28323</v>
      </c>
    </row>
    <row r="29" spans="1:6" x14ac:dyDescent="0.25">
      <c r="A29" s="137">
        <v>3</v>
      </c>
      <c r="B29" s="138"/>
      <c r="C29" s="139"/>
      <c r="D29" s="97" t="s">
        <v>9</v>
      </c>
      <c r="E29" s="59">
        <v>27440</v>
      </c>
      <c r="F29" s="59">
        <v>28323</v>
      </c>
    </row>
    <row r="30" spans="1:6" x14ac:dyDescent="0.25">
      <c r="A30" s="137">
        <v>32</v>
      </c>
      <c r="B30" s="138"/>
      <c r="C30" s="139"/>
      <c r="D30" s="97" t="s">
        <v>20</v>
      </c>
      <c r="E30" s="59">
        <v>27440</v>
      </c>
      <c r="F30" s="59">
        <v>28323</v>
      </c>
    </row>
    <row r="31" spans="1:6" x14ac:dyDescent="0.25">
      <c r="A31" s="137">
        <v>34</v>
      </c>
      <c r="B31" s="138"/>
      <c r="C31" s="139"/>
      <c r="D31" s="97" t="s">
        <v>66</v>
      </c>
      <c r="E31" s="59"/>
      <c r="F31" s="59"/>
    </row>
    <row r="32" spans="1:6" x14ac:dyDescent="0.25">
      <c r="A32" s="137" t="s">
        <v>125</v>
      </c>
      <c r="B32" s="138"/>
      <c r="C32" s="139"/>
      <c r="D32" s="98" t="s">
        <v>126</v>
      </c>
      <c r="E32" s="59">
        <v>1307554</v>
      </c>
      <c r="F32" s="59">
        <v>1608171.61</v>
      </c>
    </row>
    <row r="33" spans="1:6" ht="15" customHeight="1" x14ac:dyDescent="0.25">
      <c r="A33" s="140" t="s">
        <v>80</v>
      </c>
      <c r="B33" s="141"/>
      <c r="C33" s="142"/>
      <c r="D33" s="99" t="s">
        <v>81</v>
      </c>
      <c r="E33" s="63">
        <v>1139745</v>
      </c>
      <c r="F33" s="63">
        <v>1430995</v>
      </c>
    </row>
    <row r="34" spans="1:6" x14ac:dyDescent="0.25">
      <c r="A34" s="137">
        <v>3</v>
      </c>
      <c r="B34" s="138"/>
      <c r="C34" s="139"/>
      <c r="D34" s="97" t="s">
        <v>9</v>
      </c>
      <c r="E34" s="59">
        <v>1129525</v>
      </c>
      <c r="F34" s="59">
        <v>1420775</v>
      </c>
    </row>
    <row r="35" spans="1:6" x14ac:dyDescent="0.25">
      <c r="A35" s="137">
        <v>31</v>
      </c>
      <c r="B35" s="138"/>
      <c r="C35" s="139"/>
      <c r="D35" s="98" t="s">
        <v>10</v>
      </c>
      <c r="E35" s="59">
        <v>996838</v>
      </c>
      <c r="F35" s="59">
        <v>1288088</v>
      </c>
    </row>
    <row r="36" spans="1:6" x14ac:dyDescent="0.25">
      <c r="A36" s="137">
        <v>32</v>
      </c>
      <c r="B36" s="138"/>
      <c r="C36" s="139"/>
      <c r="D36" s="97" t="s">
        <v>20</v>
      </c>
      <c r="E36" s="59">
        <v>123234</v>
      </c>
      <c r="F36" s="59">
        <v>123234</v>
      </c>
    </row>
    <row r="37" spans="1:6" x14ac:dyDescent="0.25">
      <c r="A37" s="137">
        <v>34</v>
      </c>
      <c r="B37" s="138"/>
      <c r="C37" s="139"/>
      <c r="D37" s="97" t="s">
        <v>66</v>
      </c>
      <c r="E37" s="59"/>
      <c r="F37" s="59"/>
    </row>
    <row r="38" spans="1:6" x14ac:dyDescent="0.25">
      <c r="A38" s="137">
        <v>37</v>
      </c>
      <c r="B38" s="138"/>
      <c r="C38" s="139"/>
      <c r="D38" s="98" t="s">
        <v>82</v>
      </c>
      <c r="E38" s="59">
        <v>8760</v>
      </c>
      <c r="F38" s="59">
        <v>8760</v>
      </c>
    </row>
    <row r="39" spans="1:6" x14ac:dyDescent="0.25">
      <c r="A39" s="137">
        <v>38</v>
      </c>
      <c r="B39" s="138"/>
      <c r="C39" s="139"/>
      <c r="D39" s="98" t="s">
        <v>83</v>
      </c>
      <c r="E39" s="59">
        <v>693</v>
      </c>
      <c r="F39" s="59">
        <v>693</v>
      </c>
    </row>
    <row r="40" spans="1:6" ht="25.5" x14ac:dyDescent="0.25">
      <c r="A40" s="137">
        <v>4</v>
      </c>
      <c r="B40" s="138"/>
      <c r="C40" s="139"/>
      <c r="D40" s="98" t="s">
        <v>28</v>
      </c>
      <c r="E40" s="59">
        <v>10220</v>
      </c>
      <c r="F40" s="59">
        <v>10220</v>
      </c>
    </row>
    <row r="41" spans="1:6" ht="25.5" x14ac:dyDescent="0.25">
      <c r="A41" s="137">
        <v>42</v>
      </c>
      <c r="B41" s="138"/>
      <c r="C41" s="139"/>
      <c r="D41" s="98" t="s">
        <v>28</v>
      </c>
      <c r="E41" s="59">
        <v>10220</v>
      </c>
      <c r="F41" s="59">
        <v>10220</v>
      </c>
    </row>
    <row r="42" spans="1:6" x14ac:dyDescent="0.25">
      <c r="A42" s="140" t="s">
        <v>84</v>
      </c>
      <c r="B42" s="141"/>
      <c r="C42" s="142"/>
      <c r="D42" s="99" t="s">
        <v>85</v>
      </c>
      <c r="E42" s="63">
        <v>5309</v>
      </c>
      <c r="F42" s="63">
        <v>14676.61</v>
      </c>
    </row>
    <row r="43" spans="1:6" x14ac:dyDescent="0.25">
      <c r="A43" s="137">
        <v>3</v>
      </c>
      <c r="B43" s="138"/>
      <c r="C43" s="139"/>
      <c r="D43" s="97" t="s">
        <v>9</v>
      </c>
      <c r="E43" s="59">
        <v>5309</v>
      </c>
      <c r="F43" s="59">
        <v>10676.61</v>
      </c>
    </row>
    <row r="44" spans="1:6" x14ac:dyDescent="0.25">
      <c r="A44" s="137">
        <v>32</v>
      </c>
      <c r="B44" s="138"/>
      <c r="C44" s="139"/>
      <c r="D44" s="97" t="s">
        <v>20</v>
      </c>
      <c r="E44" s="59">
        <v>5309</v>
      </c>
      <c r="F44" s="59">
        <v>10676.61</v>
      </c>
    </row>
    <row r="45" spans="1:6" ht="25.5" x14ac:dyDescent="0.25">
      <c r="A45" s="137">
        <v>4</v>
      </c>
      <c r="B45" s="138"/>
      <c r="C45" s="139"/>
      <c r="D45" s="98" t="s">
        <v>28</v>
      </c>
      <c r="E45" s="59"/>
      <c r="F45" s="59">
        <v>4000</v>
      </c>
    </row>
    <row r="46" spans="1:6" ht="25.5" x14ac:dyDescent="0.25">
      <c r="A46" s="137">
        <v>42</v>
      </c>
      <c r="B46" s="138"/>
      <c r="C46" s="139"/>
      <c r="D46" s="97" t="s">
        <v>28</v>
      </c>
      <c r="E46" s="59"/>
      <c r="F46" s="59">
        <v>4000</v>
      </c>
    </row>
    <row r="47" spans="1:6" x14ac:dyDescent="0.25">
      <c r="A47" s="140" t="s">
        <v>86</v>
      </c>
      <c r="B47" s="141"/>
      <c r="C47" s="142"/>
      <c r="D47" s="99" t="s">
        <v>87</v>
      </c>
      <c r="E47" s="63">
        <v>162500</v>
      </c>
      <c r="F47" s="63">
        <v>162500</v>
      </c>
    </row>
    <row r="48" spans="1:6" ht="25.5" x14ac:dyDescent="0.25">
      <c r="A48" s="137">
        <v>4</v>
      </c>
      <c r="B48" s="138"/>
      <c r="C48" s="139"/>
      <c r="D48" s="97" t="s">
        <v>11</v>
      </c>
      <c r="E48" s="59">
        <v>162500</v>
      </c>
      <c r="F48" s="59">
        <v>162500</v>
      </c>
    </row>
    <row r="49" spans="1:6" ht="25.5" x14ac:dyDescent="0.25">
      <c r="A49" s="137">
        <v>42</v>
      </c>
      <c r="B49" s="138"/>
      <c r="C49" s="139"/>
      <c r="D49" s="97" t="s">
        <v>28</v>
      </c>
      <c r="E49" s="59">
        <v>162500</v>
      </c>
      <c r="F49" s="59">
        <v>162500</v>
      </c>
    </row>
    <row r="50" spans="1:6" x14ac:dyDescent="0.25">
      <c r="A50" s="137" t="s">
        <v>123</v>
      </c>
      <c r="B50" s="138"/>
      <c r="C50" s="139"/>
      <c r="D50" s="97" t="s">
        <v>124</v>
      </c>
      <c r="E50" s="59">
        <v>4940</v>
      </c>
      <c r="F50" s="59">
        <v>5171.16</v>
      </c>
    </row>
    <row r="51" spans="1:6" ht="15" customHeight="1" x14ac:dyDescent="0.25">
      <c r="A51" s="140" t="s">
        <v>113</v>
      </c>
      <c r="B51" s="141"/>
      <c r="C51" s="142"/>
      <c r="D51" s="99" t="s">
        <v>75</v>
      </c>
      <c r="E51" s="63">
        <v>4940</v>
      </c>
      <c r="F51" s="63">
        <v>5171.16</v>
      </c>
    </row>
    <row r="52" spans="1:6" x14ac:dyDescent="0.25">
      <c r="A52" s="137">
        <v>3</v>
      </c>
      <c r="B52" s="138"/>
      <c r="C52" s="139"/>
      <c r="D52" s="97" t="s">
        <v>9</v>
      </c>
      <c r="E52" s="59">
        <v>2940</v>
      </c>
      <c r="F52" s="59">
        <v>3171.16</v>
      </c>
    </row>
    <row r="53" spans="1:6" x14ac:dyDescent="0.25">
      <c r="A53" s="137">
        <v>32</v>
      </c>
      <c r="B53" s="138"/>
      <c r="C53" s="139"/>
      <c r="D53" s="97" t="s">
        <v>20</v>
      </c>
      <c r="E53" s="59">
        <v>2940</v>
      </c>
      <c r="F53" s="59">
        <v>3171.16</v>
      </c>
    </row>
    <row r="54" spans="1:6" ht="25.5" x14ac:dyDescent="0.25">
      <c r="A54" s="137">
        <v>4</v>
      </c>
      <c r="B54" s="138"/>
      <c r="C54" s="139"/>
      <c r="D54" s="97" t="s">
        <v>11</v>
      </c>
      <c r="E54" s="59">
        <v>2000</v>
      </c>
      <c r="F54" s="59">
        <v>2000</v>
      </c>
    </row>
    <row r="55" spans="1:6" ht="25.5" x14ac:dyDescent="0.25">
      <c r="A55" s="137">
        <v>42</v>
      </c>
      <c r="B55" s="138"/>
      <c r="C55" s="139"/>
      <c r="D55" s="97" t="s">
        <v>28</v>
      </c>
      <c r="E55" s="59">
        <v>2000</v>
      </c>
      <c r="F55" s="59">
        <v>2000</v>
      </c>
    </row>
    <row r="56" spans="1:6" ht="25.5" x14ac:dyDescent="0.25">
      <c r="A56" s="143" t="s">
        <v>73</v>
      </c>
      <c r="B56" s="144"/>
      <c r="C56" s="145"/>
      <c r="D56" s="95" t="s">
        <v>74</v>
      </c>
      <c r="E56" s="63">
        <v>700</v>
      </c>
      <c r="F56" s="63">
        <v>700</v>
      </c>
    </row>
    <row r="57" spans="1:6" ht="15" customHeight="1" x14ac:dyDescent="0.25">
      <c r="A57" s="137" t="s">
        <v>131</v>
      </c>
      <c r="B57" s="138"/>
      <c r="C57" s="139"/>
      <c r="D57" s="97" t="s">
        <v>132</v>
      </c>
      <c r="E57" s="59">
        <v>700</v>
      </c>
      <c r="F57" s="59">
        <v>700</v>
      </c>
    </row>
    <row r="58" spans="1:6" ht="25.5" x14ac:dyDescent="0.25">
      <c r="A58" s="143" t="s">
        <v>71</v>
      </c>
      <c r="B58" s="144"/>
      <c r="C58" s="145"/>
      <c r="D58" s="95" t="s">
        <v>72</v>
      </c>
      <c r="E58" s="63">
        <v>700</v>
      </c>
      <c r="F58" s="63">
        <v>700</v>
      </c>
    </row>
    <row r="59" spans="1:6" x14ac:dyDescent="0.25">
      <c r="A59" s="137">
        <v>3</v>
      </c>
      <c r="B59" s="138"/>
      <c r="C59" s="139"/>
      <c r="D59" s="97" t="s">
        <v>9</v>
      </c>
      <c r="E59" s="59">
        <v>700</v>
      </c>
      <c r="F59" s="59">
        <v>700</v>
      </c>
    </row>
    <row r="60" spans="1:6" x14ac:dyDescent="0.25">
      <c r="A60" s="137">
        <v>32</v>
      </c>
      <c r="B60" s="138"/>
      <c r="C60" s="139"/>
      <c r="D60" s="97" t="s">
        <v>20</v>
      </c>
      <c r="E60" s="59">
        <v>700</v>
      </c>
      <c r="F60" s="59">
        <v>700</v>
      </c>
    </row>
    <row r="61" spans="1:6" ht="38.25" x14ac:dyDescent="0.25">
      <c r="A61" s="143" t="s">
        <v>119</v>
      </c>
      <c r="B61" s="144"/>
      <c r="C61" s="145"/>
      <c r="D61" s="95" t="s">
        <v>120</v>
      </c>
      <c r="E61" s="63">
        <v>13750</v>
      </c>
      <c r="F61" s="63">
        <v>13750</v>
      </c>
    </row>
    <row r="62" spans="1:6" x14ac:dyDescent="0.25">
      <c r="A62" s="137" t="s">
        <v>131</v>
      </c>
      <c r="B62" s="138"/>
      <c r="C62" s="139"/>
      <c r="D62" s="95" t="s">
        <v>132</v>
      </c>
      <c r="E62" s="63">
        <v>13750</v>
      </c>
      <c r="F62" s="63">
        <v>13750</v>
      </c>
    </row>
    <row r="63" spans="1:6" ht="25.5" x14ac:dyDescent="0.25">
      <c r="A63" s="143" t="s">
        <v>117</v>
      </c>
      <c r="B63" s="144"/>
      <c r="C63" s="145"/>
      <c r="D63" s="95" t="s">
        <v>72</v>
      </c>
      <c r="E63" s="63">
        <v>13750</v>
      </c>
      <c r="F63" s="63">
        <v>13750</v>
      </c>
    </row>
    <row r="64" spans="1:6" x14ac:dyDescent="0.25">
      <c r="A64" s="137">
        <v>3</v>
      </c>
      <c r="B64" s="138"/>
      <c r="C64" s="139"/>
      <c r="D64" s="97" t="s">
        <v>9</v>
      </c>
      <c r="E64" s="59">
        <v>10250</v>
      </c>
      <c r="F64" s="59">
        <v>10250</v>
      </c>
    </row>
    <row r="65" spans="1:6" x14ac:dyDescent="0.25">
      <c r="A65" s="137">
        <v>32</v>
      </c>
      <c r="B65" s="138"/>
      <c r="C65" s="139"/>
      <c r="D65" s="97" t="s">
        <v>20</v>
      </c>
      <c r="E65" s="59">
        <v>10250</v>
      </c>
      <c r="F65" s="59">
        <v>10250</v>
      </c>
    </row>
    <row r="66" spans="1:6" ht="25.5" x14ac:dyDescent="0.25">
      <c r="A66" s="143">
        <v>4</v>
      </c>
      <c r="B66" s="144"/>
      <c r="C66" s="145"/>
      <c r="D66" s="95" t="s">
        <v>11</v>
      </c>
      <c r="E66" s="63">
        <v>3500</v>
      </c>
      <c r="F66" s="63">
        <v>3500</v>
      </c>
    </row>
    <row r="67" spans="1:6" x14ac:dyDescent="0.25">
      <c r="A67" s="137">
        <v>42</v>
      </c>
      <c r="B67" s="138"/>
      <c r="C67" s="139"/>
      <c r="D67" s="97" t="s">
        <v>116</v>
      </c>
      <c r="E67" s="59">
        <v>3500</v>
      </c>
      <c r="F67" s="59">
        <v>3500</v>
      </c>
    </row>
    <row r="68" spans="1:6" x14ac:dyDescent="0.25">
      <c r="A68" s="137" t="s">
        <v>125</v>
      </c>
      <c r="B68" s="138"/>
      <c r="C68" s="139"/>
      <c r="D68" s="97" t="s">
        <v>126</v>
      </c>
      <c r="E68" s="59">
        <v>4103.79</v>
      </c>
      <c r="F68" s="59">
        <v>4103.79</v>
      </c>
    </row>
    <row r="69" spans="1:6" x14ac:dyDescent="0.25">
      <c r="A69" s="143" t="s">
        <v>121</v>
      </c>
      <c r="B69" s="144"/>
      <c r="C69" s="145"/>
      <c r="D69" s="95" t="s">
        <v>122</v>
      </c>
      <c r="E69" s="63">
        <v>4103.79</v>
      </c>
      <c r="F69" s="63">
        <v>4103.79</v>
      </c>
    </row>
    <row r="70" spans="1:6" x14ac:dyDescent="0.25">
      <c r="A70" s="140" t="s">
        <v>118</v>
      </c>
      <c r="B70" s="141"/>
      <c r="C70" s="142"/>
      <c r="D70" s="99" t="s">
        <v>87</v>
      </c>
      <c r="E70" s="63">
        <v>4103.79</v>
      </c>
      <c r="F70" s="63">
        <v>4103.79</v>
      </c>
    </row>
    <row r="71" spans="1:6" x14ac:dyDescent="0.25">
      <c r="A71" s="137">
        <v>3</v>
      </c>
      <c r="B71" s="138"/>
      <c r="C71" s="139"/>
      <c r="D71" s="97" t="s">
        <v>9</v>
      </c>
      <c r="E71" s="59">
        <v>4103.79</v>
      </c>
      <c r="F71" s="59">
        <v>4103.79</v>
      </c>
    </row>
    <row r="72" spans="1:6" x14ac:dyDescent="0.25">
      <c r="A72" s="137">
        <v>32</v>
      </c>
      <c r="B72" s="138"/>
      <c r="C72" s="139"/>
      <c r="D72" s="97" t="s">
        <v>20</v>
      </c>
      <c r="E72" s="59">
        <v>4103.79</v>
      </c>
      <c r="F72" s="59">
        <v>4103.79</v>
      </c>
    </row>
    <row r="74" spans="1:6" x14ac:dyDescent="0.25">
      <c r="A74" s="107"/>
    </row>
    <row r="75" spans="1:6" x14ac:dyDescent="0.25">
      <c r="A75" s="107"/>
    </row>
  </sheetData>
  <mergeCells count="70">
    <mergeCell ref="A3:F3"/>
    <mergeCell ref="A5:C5"/>
    <mergeCell ref="A20:C20"/>
    <mergeCell ref="A21:C21"/>
    <mergeCell ref="A13:C13"/>
    <mergeCell ref="A14:C14"/>
    <mergeCell ref="A15:C15"/>
    <mergeCell ref="A17:C17"/>
    <mergeCell ref="A19:C19"/>
    <mergeCell ref="A18:C18"/>
    <mergeCell ref="A8:C8"/>
    <mergeCell ref="A10:C10"/>
    <mergeCell ref="A11:C11"/>
    <mergeCell ref="A12:C12"/>
    <mergeCell ref="A7:C7"/>
    <mergeCell ref="A16:C16"/>
    <mergeCell ref="A23:C23"/>
    <mergeCell ref="A24:C24"/>
    <mergeCell ref="A25:C25"/>
    <mergeCell ref="A26:C26"/>
    <mergeCell ref="A6:C6"/>
    <mergeCell ref="A9:C9"/>
    <mergeCell ref="A22:C22"/>
    <mergeCell ref="A69:C69"/>
    <mergeCell ref="A70:C70"/>
    <mergeCell ref="A71:C71"/>
    <mergeCell ref="A72:C72"/>
    <mergeCell ref="A1:G1"/>
    <mergeCell ref="A61:C61"/>
    <mergeCell ref="A63:C63"/>
    <mergeCell ref="A64:C64"/>
    <mergeCell ref="A65:C65"/>
    <mergeCell ref="A52:C52"/>
    <mergeCell ref="A53:C53"/>
    <mergeCell ref="A54:C54"/>
    <mergeCell ref="A55:C55"/>
    <mergeCell ref="A56:C56"/>
    <mergeCell ref="A58:C58"/>
    <mergeCell ref="A59:C59"/>
    <mergeCell ref="A67:C67"/>
    <mergeCell ref="A66:C66"/>
    <mergeCell ref="A49:C49"/>
    <mergeCell ref="A32:C32"/>
    <mergeCell ref="A68:C68"/>
    <mergeCell ref="A62:C62"/>
    <mergeCell ref="A57:C5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7:C27"/>
    <mergeCell ref="A31:C31"/>
    <mergeCell ref="A60:C60"/>
    <mergeCell ref="A44:C44"/>
    <mergeCell ref="A45:C45"/>
    <mergeCell ref="A46:C46"/>
    <mergeCell ref="A47:C47"/>
    <mergeCell ref="A50:C50"/>
    <mergeCell ref="A48:C48"/>
    <mergeCell ref="A51:C51"/>
    <mergeCell ref="A33:C33"/>
    <mergeCell ref="A34:C34"/>
    <mergeCell ref="A28:C28"/>
    <mergeCell ref="A29:C29"/>
    <mergeCell ref="A30:C30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</cp:lastModifiedBy>
  <cp:lastPrinted>2025-03-19T07:00:30Z</cp:lastPrinted>
  <dcterms:created xsi:type="dcterms:W3CDTF">2022-08-12T12:51:27Z</dcterms:created>
  <dcterms:modified xsi:type="dcterms:W3CDTF">2025-03-19T10:10:45Z</dcterms:modified>
</cp:coreProperties>
</file>